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文化庁（文化芸術創造拠点形成事業）\www\download\dl\r07\"/>
    </mc:Choice>
  </mc:AlternateContent>
  <bookViews>
    <workbookView xWindow="0" yWindow="0" windowWidth="28800" windowHeight="12090" tabRatio="740"/>
  </bookViews>
  <sheets>
    <sheet name="収支予算書" sheetId="57" r:id="rId1"/>
    <sheet name="内訳書１(収入事業別)" sheetId="61" r:id="rId2"/>
    <sheet name="内訳書１(収入一括)" sheetId="60" r:id="rId3"/>
    <sheet name="内訳書2-1" sheetId="31" r:id="rId4"/>
    <sheet name="内訳書2-2" sheetId="161" r:id="rId5"/>
    <sheet name="内訳書2-3" sheetId="162" r:id="rId6"/>
    <sheet name="内訳書2-4" sheetId="163" state="hidden" r:id="rId7"/>
    <sheet name="内訳書2-5" sheetId="165" state="hidden" r:id="rId8"/>
    <sheet name="内訳書2-6" sheetId="166" state="hidden" r:id="rId9"/>
    <sheet name="内訳書2-7" sheetId="167" state="hidden" r:id="rId10"/>
    <sheet name="内訳書2-8" sheetId="168" state="hidden" r:id="rId11"/>
    <sheet name="内訳書2-9" sheetId="169" state="hidden" r:id="rId12"/>
    <sheet name="内訳書2-10" sheetId="170" state="hidden" r:id="rId13"/>
    <sheet name="内訳書2-11" sheetId="171" state="hidden" r:id="rId14"/>
    <sheet name="内訳書2-12" sheetId="172" state="hidden" r:id="rId15"/>
    <sheet name="内訳書2-13" sheetId="173" state="hidden" r:id="rId16"/>
    <sheet name="内訳書2-14" sheetId="174" state="hidden" r:id="rId17"/>
    <sheet name="内訳書2-15" sheetId="175" state="hidden" r:id="rId18"/>
    <sheet name="内訳書2-16" sheetId="176" state="hidden" r:id="rId19"/>
    <sheet name="内訳書2-17" sheetId="177" state="hidden" r:id="rId20"/>
    <sheet name="内訳書2-18" sheetId="178" state="hidden" r:id="rId21"/>
    <sheet name="内訳書2-19" sheetId="179" state="hidden" r:id="rId22"/>
    <sheet name="内訳書2-20" sheetId="180" state="hidden" r:id="rId23"/>
    <sheet name="委託費・補助金内訳書" sheetId="123" r:id="rId24"/>
    <sheet name="マスター" sheetId="28" state="hidden" r:id="rId25"/>
  </sheets>
  <definedNames>
    <definedName name="_xlnm._FilterDatabase" localSheetId="24" hidden="1">マスター!#REF!</definedName>
    <definedName name="_xlnm.Print_Area" localSheetId="23">委託費・補助金内訳書!$A$1:$R$351</definedName>
    <definedName name="_xlnm.Print_Area" localSheetId="0">収支予算書!$A$1:$F$57</definedName>
    <definedName name="_xlnm.Print_Area" localSheetId="2">'内訳書１(収入一括)'!$A$1:$Y$64</definedName>
    <definedName name="_xlnm.Print_Area" localSheetId="1">'内訳書１(収入事業別)'!$A$1:$Y$64</definedName>
    <definedName name="_xlnm.Print_Area" localSheetId="3">'内訳書2-1'!$A$1:$R$411</definedName>
    <definedName name="_xlnm.Print_Area" localSheetId="12">'内訳書2-10'!$A$1:$R$411</definedName>
    <definedName name="_xlnm.Print_Area" localSheetId="13">'内訳書2-11'!$A$1:$R$411</definedName>
    <definedName name="_xlnm.Print_Area" localSheetId="14">'内訳書2-12'!$A$1:$R$411</definedName>
    <definedName name="_xlnm.Print_Area" localSheetId="15">'内訳書2-13'!$A$1:$R$411</definedName>
    <definedName name="_xlnm.Print_Area" localSheetId="16">'内訳書2-14'!$A$1:$R$411</definedName>
    <definedName name="_xlnm.Print_Area" localSheetId="17">'内訳書2-15'!$A$1:$R$411</definedName>
    <definedName name="_xlnm.Print_Area" localSheetId="18">'内訳書2-16'!$A$1:$R$411</definedName>
    <definedName name="_xlnm.Print_Area" localSheetId="19">'内訳書2-17'!$A$1:$R$411</definedName>
    <definedName name="_xlnm.Print_Area" localSheetId="20">'内訳書2-18'!$A$1:$R$411</definedName>
    <definedName name="_xlnm.Print_Area" localSheetId="21">'内訳書2-19'!$A$1:$R$411</definedName>
    <definedName name="_xlnm.Print_Area" localSheetId="4">'内訳書2-2'!$A$1:$R$411</definedName>
    <definedName name="_xlnm.Print_Area" localSheetId="22">'内訳書2-20'!$A$1:$R$411</definedName>
    <definedName name="_xlnm.Print_Area" localSheetId="5">'内訳書2-3'!$A$1:$R$411</definedName>
    <definedName name="_xlnm.Print_Area" localSheetId="6">'内訳書2-4'!$A$1:$R$411</definedName>
    <definedName name="_xlnm.Print_Area" localSheetId="7">'内訳書2-5'!$A$1:$R$411</definedName>
    <definedName name="_xlnm.Print_Area" localSheetId="8">'内訳書2-6'!$A$1:$R$411</definedName>
    <definedName name="_xlnm.Print_Area" localSheetId="9">'内訳書2-7'!$A$1:$R$411</definedName>
    <definedName name="_xlnm.Print_Area" localSheetId="10">'内訳書2-8'!$A$1:$R$411</definedName>
    <definedName name="_xlnm.Print_Area" localSheetId="11">'内訳書2-9'!$A$1:$R$411</definedName>
    <definedName name="_xlnm.Print_Titles" localSheetId="2">'内訳書１(収入一括)'!$A:$D</definedName>
    <definedName name="_xlnm.Print_Titles" localSheetId="1">'内訳書１(収入事業別)'!$A:$D</definedName>
    <definedName name="コード" localSheetId="12">マスター!#REF!</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4">マスター!#REF!</definedName>
    <definedName name="コード" localSheetId="22">マスター!#REF!</definedName>
    <definedName name="コード" localSheetId="5">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マスター!#REF!</definedName>
    <definedName name="委託費">マスター!$Q$3</definedName>
    <definedName name="委託費・補助金">マスター!$G$3:$G$4</definedName>
    <definedName name="区分">マスター!$C$2:$G$2</definedName>
    <definedName name="区分2">マスター!$C$2:$F$2</definedName>
    <definedName name="区分3">マスター!$M$2:$Q$2</definedName>
    <definedName name="再委託団体">#REF!</definedName>
    <definedName name="採択市区町村" localSheetId="12">マスター!#REF!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4">マスター!#REF!</definedName>
    <definedName name="採択市区町村" localSheetId="22">マスター!#REF!</definedName>
    <definedName name="採択市区町村" localSheetId="5">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マスター!$I$3:$I$9</definedName>
    <definedName name="収入2">マスター!$I$4:$I$8</definedName>
    <definedName name="出演・音楽・文芸費">マスター!$C$3:$C$5</definedName>
    <definedName name="人件費・旅費・報償費">マスター!$E$3:$E$5</definedName>
    <definedName name="舞台・会場・設営費">マスター!$D$3:$D$7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79" l="1"/>
  <c r="A1" i="123" l="1"/>
  <c r="A1" i="180"/>
  <c r="A1" i="178"/>
  <c r="A1" i="177"/>
  <c r="A1" i="176"/>
  <c r="A1" i="175"/>
  <c r="A1" i="174"/>
  <c r="A1" i="173"/>
  <c r="A1" i="172"/>
  <c r="A1" i="171"/>
  <c r="A1" i="170"/>
  <c r="A1" i="169"/>
  <c r="A1" i="168"/>
  <c r="A1" i="167"/>
  <c r="A1" i="166"/>
  <c r="A1" i="165"/>
  <c r="A1" i="163"/>
  <c r="A1" i="162"/>
  <c r="A1" i="161"/>
  <c r="A1" i="61"/>
  <c r="A1" i="60"/>
  <c r="A352" i="161"/>
  <c r="A352" i="162"/>
  <c r="A352" i="163"/>
  <c r="A352" i="165"/>
  <c r="A352" i="166"/>
  <c r="A352" i="167"/>
  <c r="A352" i="168"/>
  <c r="A352" i="169"/>
  <c r="A352" i="170"/>
  <c r="A352" i="171"/>
  <c r="A352" i="172"/>
  <c r="A352" i="173"/>
  <c r="A352" i="174"/>
  <c r="A352" i="175"/>
  <c r="A352" i="176"/>
  <c r="A352" i="177"/>
  <c r="A352" i="178"/>
  <c r="A352" i="179"/>
  <c r="A352" i="180"/>
  <c r="A352" i="123"/>
  <c r="A352" i="31"/>
  <c r="A1" i="31"/>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3" i="180"/>
  <c r="F432" i="180"/>
  <c r="F431"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F430" i="180" s="1"/>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M6" i="179" s="1"/>
  <c r="F444" i="179"/>
  <c r="F443" i="179"/>
  <c r="F442" i="179"/>
  <c r="F441" i="179"/>
  <c r="F440" i="179"/>
  <c r="F439" i="179"/>
  <c r="F438" i="179"/>
  <c r="F437" i="179"/>
  <c r="F436" i="179"/>
  <c r="F435" i="179"/>
  <c r="F434" i="179"/>
  <c r="F433" i="179"/>
  <c r="F432"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E7"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M6" i="178" s="1"/>
  <c r="F444" i="178"/>
  <c r="F443" i="178"/>
  <c r="F442" i="178"/>
  <c r="F441" i="178"/>
  <c r="F440" i="178"/>
  <c r="F439" i="178"/>
  <c r="F438" i="178"/>
  <c r="F437" i="178"/>
  <c r="F436" i="178"/>
  <c r="F435" i="178"/>
  <c r="F434" i="178"/>
  <c r="F433" i="178"/>
  <c r="F432" i="178"/>
  <c r="F431"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E7"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30"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E7" i="177"/>
  <c r="F468" i="176"/>
  <c r="F467" i="176"/>
  <c r="F466" i="176"/>
  <c r="F465" i="176"/>
  <c r="F464" i="176"/>
  <c r="F463" i="176"/>
  <c r="F462" i="176"/>
  <c r="F461" i="176"/>
  <c r="F460" i="176"/>
  <c r="F459" i="176"/>
  <c r="F458" i="176"/>
  <c r="F457" i="176"/>
  <c r="F456" i="176"/>
  <c r="F455" i="176"/>
  <c r="F454" i="176"/>
  <c r="F453" i="176"/>
  <c r="F452" i="176"/>
  <c r="F451" i="176"/>
  <c r="F447" i="176"/>
  <c r="F446" i="176"/>
  <c r="F445" i="176"/>
  <c r="M6" i="176" s="1"/>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E7"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M6" i="175" s="1"/>
  <c r="F444" i="175"/>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E7"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M6" i="174" s="1"/>
  <c r="F444" i="174"/>
  <c r="F443"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E7"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M6" i="173" s="1"/>
  <c r="F444" i="173"/>
  <c r="F443" i="173"/>
  <c r="F442"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E7"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M6" i="172" s="1"/>
  <c r="F444" i="172"/>
  <c r="F443" i="172"/>
  <c r="F442" i="172"/>
  <c r="F441"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E7"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M6" i="171" s="1"/>
  <c r="F444" i="171"/>
  <c r="F443" i="171"/>
  <c r="F442" i="171"/>
  <c r="F441" i="171"/>
  <c r="F440"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E7"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M6" i="170" s="1"/>
  <c r="F444" i="170"/>
  <c r="F443" i="170"/>
  <c r="F442" i="170"/>
  <c r="F441" i="170"/>
  <c r="F440" i="170"/>
  <c r="F439"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E7"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M6" i="169" s="1"/>
  <c r="F444" i="169"/>
  <c r="F443" i="169"/>
  <c r="F442" i="169"/>
  <c r="F441" i="169"/>
  <c r="F440" i="169"/>
  <c r="F439" i="169"/>
  <c r="F438"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E7"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M6" i="168" s="1"/>
  <c r="F444" i="168"/>
  <c r="F443" i="168"/>
  <c r="F442" i="168"/>
  <c r="F441" i="168"/>
  <c r="F440" i="168"/>
  <c r="F439" i="168"/>
  <c r="F438" i="168"/>
  <c r="F437"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E7"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M6" i="167" s="1"/>
  <c r="F444" i="167"/>
  <c r="F443" i="167"/>
  <c r="F442" i="167"/>
  <c r="F441" i="167"/>
  <c r="F440" i="167"/>
  <c r="F439" i="167"/>
  <c r="F438" i="167"/>
  <c r="F437" i="167"/>
  <c r="F436"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E7"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5"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4" i="165"/>
  <c r="F433" i="165"/>
  <c r="F432" i="165"/>
  <c r="F431" i="165"/>
  <c r="F430"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3"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2" i="162"/>
  <c r="F431" i="162"/>
  <c r="F430" i="162"/>
  <c r="F421" i="162"/>
  <c r="G13" i="61" s="1"/>
  <c r="F420" i="162"/>
  <c r="G12" i="61" s="1"/>
  <c r="F419" i="162"/>
  <c r="G11" i="61" s="1"/>
  <c r="F418" i="162"/>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E355" i="162"/>
  <c r="E354" i="162"/>
  <c r="C354"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E7" i="162"/>
  <c r="F468" i="161"/>
  <c r="F467" i="161"/>
  <c r="F466" i="161"/>
  <c r="F465" i="161"/>
  <c r="F464" i="161"/>
  <c r="F463" i="161"/>
  <c r="F462" i="161"/>
  <c r="F461" i="161"/>
  <c r="F460" i="161"/>
  <c r="F459" i="161"/>
  <c r="F458" i="161"/>
  <c r="F457" i="161"/>
  <c r="F456" i="161"/>
  <c r="F455" i="161"/>
  <c r="F454" i="161"/>
  <c r="F453" i="161"/>
  <c r="F452" i="161"/>
  <c r="F451" i="161"/>
  <c r="F447" i="161"/>
  <c r="F445" i="161"/>
  <c r="M6" i="161" s="1"/>
  <c r="F444" i="161"/>
  <c r="F443" i="161"/>
  <c r="F442" i="161"/>
  <c r="F441" i="161"/>
  <c r="F440" i="161"/>
  <c r="F439" i="161"/>
  <c r="F438" i="161"/>
  <c r="F437" i="161"/>
  <c r="F436" i="161"/>
  <c r="F435" i="161"/>
  <c r="F434" i="161"/>
  <c r="F433" i="161"/>
  <c r="F432" i="161"/>
  <c r="F431"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E7" i="161"/>
  <c r="E355" i="31"/>
  <c r="E354" i="31"/>
  <c r="F358" i="169" l="1"/>
  <c r="C7" i="170"/>
  <c r="F7" i="170" s="1"/>
  <c r="F358" i="177"/>
  <c r="C7" i="178"/>
  <c r="F7" i="178" s="1"/>
  <c r="F358" i="173"/>
  <c r="C7" i="174"/>
  <c r="F7" i="174" s="1"/>
  <c r="K55" i="60"/>
  <c r="K55" i="61"/>
  <c r="L33" i="60"/>
  <c r="L33" i="61"/>
  <c r="L37" i="60"/>
  <c r="L37" i="61"/>
  <c r="L52" i="61"/>
  <c r="L52" i="60"/>
  <c r="M34" i="60"/>
  <c r="M34" i="61"/>
  <c r="M45" i="60"/>
  <c r="M45" i="61"/>
  <c r="M57" i="60"/>
  <c r="M57" i="61"/>
  <c r="N31" i="60"/>
  <c r="N31" i="61"/>
  <c r="N39" i="60"/>
  <c r="N39" i="61"/>
  <c r="N58" i="60"/>
  <c r="N58" i="61"/>
  <c r="O32" i="60"/>
  <c r="O32" i="61"/>
  <c r="O36" i="60"/>
  <c r="O36" i="61"/>
  <c r="O55" i="60"/>
  <c r="O55" i="61"/>
  <c r="P29" i="60"/>
  <c r="P29" i="61"/>
  <c r="P48" i="60"/>
  <c r="P48" i="61"/>
  <c r="P60" i="60"/>
  <c r="P60" i="61"/>
  <c r="Q34" i="60"/>
  <c r="Q34" i="61"/>
  <c r="Q49" i="60"/>
  <c r="Q49" i="61"/>
  <c r="Q57" i="60"/>
  <c r="Q57" i="61"/>
  <c r="R27" i="60"/>
  <c r="R27" i="61"/>
  <c r="R35" i="60"/>
  <c r="R35" i="61"/>
  <c r="R58" i="60"/>
  <c r="R58" i="61"/>
  <c r="S32" i="60"/>
  <c r="S32" i="61"/>
  <c r="S36" i="60"/>
  <c r="S36" i="61"/>
  <c r="S55" i="60"/>
  <c r="S55" i="61"/>
  <c r="T25" i="60"/>
  <c r="T25" i="61"/>
  <c r="T37" i="60"/>
  <c r="T37" i="61"/>
  <c r="T52" i="60"/>
  <c r="T52" i="61"/>
  <c r="U34" i="60"/>
  <c r="U34" i="61"/>
  <c r="U38" i="60"/>
  <c r="U38" i="61"/>
  <c r="U61" i="60"/>
  <c r="U61" i="61"/>
  <c r="C7" i="165"/>
  <c r="F358" i="167"/>
  <c r="F422" i="167"/>
  <c r="F423" i="167" s="1"/>
  <c r="F425" i="167" s="1"/>
  <c r="K10" i="61"/>
  <c r="K26" i="60"/>
  <c r="K26" i="61"/>
  <c r="K30" i="60"/>
  <c r="K30" i="61"/>
  <c r="K34" i="60"/>
  <c r="K34" i="61"/>
  <c r="K38" i="60"/>
  <c r="K38" i="61"/>
  <c r="K45" i="60"/>
  <c r="K45" i="61"/>
  <c r="K49" i="60"/>
  <c r="K49" i="61"/>
  <c r="K53" i="60"/>
  <c r="K53" i="61"/>
  <c r="K57" i="60"/>
  <c r="K57" i="61"/>
  <c r="K61" i="60"/>
  <c r="K61" i="61"/>
  <c r="C7" i="168"/>
  <c r="F7" i="168" s="1"/>
  <c r="F448" i="168"/>
  <c r="L23" i="60"/>
  <c r="L23" i="61"/>
  <c r="L27" i="60"/>
  <c r="L27" i="61"/>
  <c r="L31" i="61"/>
  <c r="L31" i="60"/>
  <c r="L35" i="60"/>
  <c r="L35" i="61"/>
  <c r="L39" i="60"/>
  <c r="L39" i="61"/>
  <c r="L46" i="60"/>
  <c r="L46" i="61"/>
  <c r="L50" i="60"/>
  <c r="L50" i="61"/>
  <c r="L54" i="60"/>
  <c r="L54" i="61"/>
  <c r="L58" i="60"/>
  <c r="L58" i="61"/>
  <c r="M24" i="60"/>
  <c r="M24" i="61"/>
  <c r="M28" i="60"/>
  <c r="M28" i="61"/>
  <c r="M32" i="60"/>
  <c r="M32" i="61"/>
  <c r="M36" i="60"/>
  <c r="M36" i="61"/>
  <c r="M40" i="60"/>
  <c r="M40" i="61"/>
  <c r="M47" i="60"/>
  <c r="M47" i="61"/>
  <c r="M51" i="60"/>
  <c r="M51" i="61"/>
  <c r="M55" i="60"/>
  <c r="M55" i="61"/>
  <c r="M59" i="60"/>
  <c r="M59" i="61"/>
  <c r="N25" i="60"/>
  <c r="N25" i="61"/>
  <c r="N29" i="60"/>
  <c r="N29" i="61"/>
  <c r="N33" i="60"/>
  <c r="N33" i="61"/>
  <c r="N37" i="60"/>
  <c r="N37" i="61"/>
  <c r="F469" i="170"/>
  <c r="N44" i="60"/>
  <c r="N44" i="61"/>
  <c r="N48" i="61"/>
  <c r="N48" i="60"/>
  <c r="N52" i="60"/>
  <c r="N52" i="61"/>
  <c r="N56" i="60"/>
  <c r="N56" i="61"/>
  <c r="N60" i="60"/>
  <c r="N60" i="61"/>
  <c r="F358" i="171"/>
  <c r="F422" i="171"/>
  <c r="F423" i="171" s="1"/>
  <c r="F425" i="171" s="1"/>
  <c r="O10" i="61"/>
  <c r="O26" i="60"/>
  <c r="O26" i="61"/>
  <c r="O30" i="60"/>
  <c r="O30" i="61"/>
  <c r="O34" i="60"/>
  <c r="O34" i="61"/>
  <c r="O38" i="60"/>
  <c r="O38" i="61"/>
  <c r="O45" i="60"/>
  <c r="O45" i="61"/>
  <c r="O49" i="60"/>
  <c r="O49" i="61"/>
  <c r="O53" i="60"/>
  <c r="O53" i="61"/>
  <c r="O57" i="60"/>
  <c r="O57" i="61"/>
  <c r="O61" i="60"/>
  <c r="O61" i="61"/>
  <c r="C7" i="172"/>
  <c r="F7" i="172" s="1"/>
  <c r="F448" i="172"/>
  <c r="P23" i="60"/>
  <c r="P23" i="61"/>
  <c r="P27" i="60"/>
  <c r="P27" i="61"/>
  <c r="P31" i="60"/>
  <c r="P31" i="61"/>
  <c r="P35" i="60"/>
  <c r="P35" i="61"/>
  <c r="P39" i="60"/>
  <c r="P39" i="61"/>
  <c r="P46" i="61"/>
  <c r="P46" i="60"/>
  <c r="P50" i="60"/>
  <c r="P50" i="61"/>
  <c r="P54" i="60"/>
  <c r="P54" i="61"/>
  <c r="P58" i="60"/>
  <c r="P58" i="61"/>
  <c r="Q24" i="60"/>
  <c r="Q24" i="61"/>
  <c r="Q28" i="60"/>
  <c r="Q28" i="61"/>
  <c r="Q32" i="60"/>
  <c r="Q32" i="61"/>
  <c r="Q36" i="60"/>
  <c r="Q36" i="61"/>
  <c r="Q40" i="60"/>
  <c r="Q40" i="61"/>
  <c r="Q47" i="60"/>
  <c r="Q47" i="61"/>
  <c r="Q51" i="60"/>
  <c r="Q51" i="61"/>
  <c r="Q55" i="60"/>
  <c r="Q55" i="61"/>
  <c r="Q59" i="60"/>
  <c r="Q59" i="61"/>
  <c r="R25" i="60"/>
  <c r="R25" i="61"/>
  <c r="R29" i="60"/>
  <c r="R29" i="61"/>
  <c r="R33" i="60"/>
  <c r="R33" i="61"/>
  <c r="R37" i="60"/>
  <c r="R37" i="61"/>
  <c r="F469" i="174"/>
  <c r="R44" i="60"/>
  <c r="R44" i="61"/>
  <c r="R48" i="60"/>
  <c r="R48" i="61"/>
  <c r="R52" i="61"/>
  <c r="R52" i="60"/>
  <c r="R56" i="60"/>
  <c r="R56" i="61"/>
  <c r="R60" i="60"/>
  <c r="R60" i="61"/>
  <c r="F358" i="175"/>
  <c r="F422" i="175"/>
  <c r="F423" i="175" s="1"/>
  <c r="F425" i="175" s="1"/>
  <c r="S10" i="61"/>
  <c r="S26" i="60"/>
  <c r="S26" i="61"/>
  <c r="S30" i="60"/>
  <c r="S30" i="61"/>
  <c r="S34" i="60"/>
  <c r="S34" i="61"/>
  <c r="S38" i="60"/>
  <c r="S38" i="61"/>
  <c r="S45" i="60"/>
  <c r="S45" i="61"/>
  <c r="S49" i="60"/>
  <c r="S49" i="61"/>
  <c r="S53" i="60"/>
  <c r="S53" i="61"/>
  <c r="S57" i="60"/>
  <c r="S57" i="61"/>
  <c r="S61" i="60"/>
  <c r="S61" i="61"/>
  <c r="C7" i="176"/>
  <c r="F7" i="176" s="1"/>
  <c r="F448" i="176"/>
  <c r="T23" i="60"/>
  <c r="T23" i="61"/>
  <c r="T27" i="60"/>
  <c r="T27" i="61"/>
  <c r="T31" i="60"/>
  <c r="T31" i="61"/>
  <c r="T35" i="60"/>
  <c r="T35" i="61"/>
  <c r="T39" i="60"/>
  <c r="T39" i="61"/>
  <c r="T46" i="60"/>
  <c r="T46" i="61"/>
  <c r="T50" i="60"/>
  <c r="T50" i="61"/>
  <c r="T54" i="60"/>
  <c r="T54" i="61"/>
  <c r="T58" i="60"/>
  <c r="T58" i="61"/>
  <c r="U24" i="60"/>
  <c r="U24" i="61"/>
  <c r="U28" i="60"/>
  <c r="U28" i="61"/>
  <c r="U32" i="60"/>
  <c r="U32" i="61"/>
  <c r="U36" i="60"/>
  <c r="U36" i="61"/>
  <c r="U40" i="60"/>
  <c r="U40" i="61"/>
  <c r="U47" i="60"/>
  <c r="U47" i="61"/>
  <c r="U51" i="60"/>
  <c r="U51" i="61"/>
  <c r="U55" i="60"/>
  <c r="U55" i="61"/>
  <c r="U59" i="60"/>
  <c r="U59" i="61"/>
  <c r="V25" i="60"/>
  <c r="V25" i="61"/>
  <c r="V29" i="60"/>
  <c r="V29" i="61"/>
  <c r="V33" i="60"/>
  <c r="V33" i="61"/>
  <c r="V37" i="60"/>
  <c r="V37" i="61"/>
  <c r="F469" i="178"/>
  <c r="V44" i="61"/>
  <c r="V44" i="60"/>
  <c r="V48" i="60"/>
  <c r="V48" i="61"/>
  <c r="V52" i="60"/>
  <c r="V52" i="61"/>
  <c r="V56" i="60"/>
  <c r="V56" i="61"/>
  <c r="V60" i="61"/>
  <c r="V60" i="60"/>
  <c r="F358" i="179"/>
  <c r="F422" i="179"/>
  <c r="F423" i="179" s="1"/>
  <c r="F425" i="179" s="1"/>
  <c r="W10" i="61"/>
  <c r="W26" i="60"/>
  <c r="W26" i="61"/>
  <c r="W30" i="60"/>
  <c r="W30" i="61"/>
  <c r="W34" i="60"/>
  <c r="W34" i="61"/>
  <c r="W38" i="60"/>
  <c r="W38" i="61"/>
  <c r="W45" i="60"/>
  <c r="W45" i="61"/>
  <c r="W49" i="60"/>
  <c r="W49" i="61"/>
  <c r="W53" i="60"/>
  <c r="W53" i="61"/>
  <c r="W57" i="60"/>
  <c r="W57" i="61"/>
  <c r="W61" i="60"/>
  <c r="W61" i="61"/>
  <c r="C7" i="180"/>
  <c r="F7" i="180" s="1"/>
  <c r="F448" i="180"/>
  <c r="X23" i="61"/>
  <c r="X23" i="60"/>
  <c r="X27" i="60"/>
  <c r="X27" i="61"/>
  <c r="X31" i="60"/>
  <c r="X31" i="61"/>
  <c r="X35" i="61"/>
  <c r="X35" i="60"/>
  <c r="X39" i="60"/>
  <c r="X39" i="61"/>
  <c r="X46" i="60"/>
  <c r="X46" i="61"/>
  <c r="X50" i="60"/>
  <c r="X50" i="61"/>
  <c r="X54" i="60"/>
  <c r="X54" i="61"/>
  <c r="X58" i="60"/>
  <c r="X58" i="61"/>
  <c r="K28" i="60"/>
  <c r="K28" i="61"/>
  <c r="K47" i="60"/>
  <c r="K47" i="61"/>
  <c r="K51" i="60"/>
  <c r="K51" i="61"/>
  <c r="L25" i="60"/>
  <c r="L25" i="61"/>
  <c r="L48" i="60"/>
  <c r="L48" i="61"/>
  <c r="L60" i="60"/>
  <c r="L60" i="61"/>
  <c r="F422" i="169"/>
  <c r="F423" i="169" s="1"/>
  <c r="F425" i="169" s="1"/>
  <c r="M10" i="61"/>
  <c r="M30" i="60"/>
  <c r="M30" i="61"/>
  <c r="M49" i="60"/>
  <c r="M49" i="61"/>
  <c r="M61" i="60"/>
  <c r="M61" i="61"/>
  <c r="N27" i="61"/>
  <c r="N27" i="60"/>
  <c r="N35" i="60"/>
  <c r="N35" i="61"/>
  <c r="N50" i="60"/>
  <c r="N50" i="61"/>
  <c r="O24" i="60"/>
  <c r="O24" i="61"/>
  <c r="O47" i="60"/>
  <c r="O47" i="61"/>
  <c r="O59" i="60"/>
  <c r="O59" i="61"/>
  <c r="P33" i="60"/>
  <c r="P33" i="61"/>
  <c r="P37" i="60"/>
  <c r="P37" i="61"/>
  <c r="P52" i="60"/>
  <c r="P52" i="61"/>
  <c r="F422" i="173"/>
  <c r="F423" i="173" s="1"/>
  <c r="F425" i="173" s="1"/>
  <c r="Q10" i="61"/>
  <c r="Q30" i="60"/>
  <c r="Q30" i="61"/>
  <c r="Q45" i="60"/>
  <c r="Q45" i="61"/>
  <c r="Q61" i="60"/>
  <c r="Q61" i="61"/>
  <c r="R31" i="60"/>
  <c r="R31" i="61"/>
  <c r="R39" i="60"/>
  <c r="R39" i="61"/>
  <c r="R54" i="60"/>
  <c r="R54" i="61"/>
  <c r="S24" i="60"/>
  <c r="S24" i="61"/>
  <c r="S47" i="60"/>
  <c r="S47" i="61"/>
  <c r="S59" i="60"/>
  <c r="S59" i="61"/>
  <c r="T29" i="60"/>
  <c r="T29" i="61"/>
  <c r="T48" i="61"/>
  <c r="T48" i="60"/>
  <c r="T60" i="60"/>
  <c r="T60" i="61"/>
  <c r="U26" i="60"/>
  <c r="U26" i="61"/>
  <c r="U45" i="60"/>
  <c r="U45" i="61"/>
  <c r="U53" i="60"/>
  <c r="U53" i="61"/>
  <c r="V27" i="60"/>
  <c r="V27" i="61"/>
  <c r="C7" i="161"/>
  <c r="C7" i="167"/>
  <c r="F7" i="167" s="1"/>
  <c r="F448" i="167"/>
  <c r="K23" i="60"/>
  <c r="K23" i="61"/>
  <c r="K27" i="60"/>
  <c r="K27" i="61"/>
  <c r="K31" i="60"/>
  <c r="K31" i="61"/>
  <c r="K35" i="60"/>
  <c r="K35" i="61"/>
  <c r="K39" i="60"/>
  <c r="K39" i="61"/>
  <c r="K46" i="60"/>
  <c r="K46" i="61"/>
  <c r="K50" i="60"/>
  <c r="K50" i="61"/>
  <c r="K54" i="61"/>
  <c r="K54" i="60"/>
  <c r="K58" i="60"/>
  <c r="K58" i="61"/>
  <c r="L24" i="60"/>
  <c r="L24" i="61"/>
  <c r="L28" i="60"/>
  <c r="L28" i="61"/>
  <c r="L32" i="60"/>
  <c r="L32" i="61"/>
  <c r="L36" i="60"/>
  <c r="L36" i="61"/>
  <c r="L40" i="60"/>
  <c r="L40" i="61"/>
  <c r="L47" i="60"/>
  <c r="L47" i="61"/>
  <c r="L51" i="60"/>
  <c r="L51" i="61"/>
  <c r="L55" i="60"/>
  <c r="L55" i="61"/>
  <c r="L59" i="60"/>
  <c r="L59" i="61"/>
  <c r="M25" i="60"/>
  <c r="M25" i="61"/>
  <c r="M29" i="60"/>
  <c r="M29" i="61"/>
  <c r="M33" i="60"/>
  <c r="M33" i="61"/>
  <c r="M37" i="60"/>
  <c r="M37" i="61"/>
  <c r="F469" i="169"/>
  <c r="M44" i="60"/>
  <c r="M44" i="61"/>
  <c r="M48" i="60"/>
  <c r="M48" i="61"/>
  <c r="M52" i="60"/>
  <c r="M52" i="61"/>
  <c r="M56" i="60"/>
  <c r="M56" i="61"/>
  <c r="M60" i="60"/>
  <c r="M60" i="61"/>
  <c r="F358" i="170"/>
  <c r="F422" i="170"/>
  <c r="F423" i="170" s="1"/>
  <c r="F425" i="170" s="1"/>
  <c r="N10" i="61"/>
  <c r="N26" i="60"/>
  <c r="N26" i="61"/>
  <c r="N30" i="60"/>
  <c r="N30" i="61"/>
  <c r="N34" i="60"/>
  <c r="N34" i="61"/>
  <c r="N38" i="60"/>
  <c r="N38" i="61"/>
  <c r="N45" i="60"/>
  <c r="N45" i="61"/>
  <c r="N49" i="60"/>
  <c r="N49" i="61"/>
  <c r="N53" i="60"/>
  <c r="N53" i="61"/>
  <c r="N57" i="60"/>
  <c r="N57" i="61"/>
  <c r="N61" i="60"/>
  <c r="N61" i="61"/>
  <c r="C7" i="171"/>
  <c r="F7" i="171" s="1"/>
  <c r="F448" i="171"/>
  <c r="O23" i="60"/>
  <c r="O23" i="61"/>
  <c r="O27" i="60"/>
  <c r="O27" i="61"/>
  <c r="O31" i="60"/>
  <c r="O31" i="61"/>
  <c r="O35" i="60"/>
  <c r="O35" i="61"/>
  <c r="O39" i="60"/>
  <c r="O39" i="61"/>
  <c r="O46" i="60"/>
  <c r="O46" i="61"/>
  <c r="O50" i="60"/>
  <c r="O50" i="61"/>
  <c r="O54" i="60"/>
  <c r="O54" i="61"/>
  <c r="O58" i="60"/>
  <c r="O58" i="61"/>
  <c r="P24" i="60"/>
  <c r="P24" i="61"/>
  <c r="P28" i="60"/>
  <c r="P28" i="61"/>
  <c r="P32" i="60"/>
  <c r="P32" i="61"/>
  <c r="P36" i="60"/>
  <c r="P36" i="61"/>
  <c r="P40" i="60"/>
  <c r="P40" i="61"/>
  <c r="P47" i="60"/>
  <c r="P47" i="61"/>
  <c r="P51" i="60"/>
  <c r="P51" i="61"/>
  <c r="P55" i="60"/>
  <c r="P55" i="61"/>
  <c r="P59" i="60"/>
  <c r="P59" i="61"/>
  <c r="Q25" i="60"/>
  <c r="Q25" i="61"/>
  <c r="Q29" i="60"/>
  <c r="Q29" i="61"/>
  <c r="Q33" i="60"/>
  <c r="Q33" i="61"/>
  <c r="Q37" i="60"/>
  <c r="Q37" i="61"/>
  <c r="F469" i="173"/>
  <c r="Q44" i="60"/>
  <c r="Q44" i="61"/>
  <c r="Q48" i="60"/>
  <c r="Q48" i="61"/>
  <c r="Q52" i="60"/>
  <c r="Q52" i="61"/>
  <c r="Q56" i="60"/>
  <c r="Q56" i="61"/>
  <c r="Q60" i="60"/>
  <c r="Q60" i="61"/>
  <c r="F358" i="174"/>
  <c r="F422" i="174"/>
  <c r="F423" i="174" s="1"/>
  <c r="F425" i="174" s="1"/>
  <c r="R10" i="61"/>
  <c r="R26" i="60"/>
  <c r="R26" i="61"/>
  <c r="R30" i="60"/>
  <c r="R30" i="61"/>
  <c r="R34" i="60"/>
  <c r="R34" i="61"/>
  <c r="R38" i="60"/>
  <c r="R38" i="61"/>
  <c r="R45" i="60"/>
  <c r="R45" i="61"/>
  <c r="R49" i="60"/>
  <c r="R49" i="61"/>
  <c r="R53" i="60"/>
  <c r="R53" i="61"/>
  <c r="R57" i="60"/>
  <c r="R57" i="61"/>
  <c r="R61" i="60"/>
  <c r="R61" i="61"/>
  <c r="C7" i="175"/>
  <c r="F7" i="175" s="1"/>
  <c r="F448" i="175"/>
  <c r="S23" i="60"/>
  <c r="S23" i="61"/>
  <c r="S27" i="60"/>
  <c r="S27" i="61"/>
  <c r="S31" i="60"/>
  <c r="S31" i="61"/>
  <c r="S35" i="60"/>
  <c r="S35" i="61"/>
  <c r="S39" i="60"/>
  <c r="S39" i="61"/>
  <c r="S46" i="60"/>
  <c r="S46" i="61"/>
  <c r="S50" i="60"/>
  <c r="S50" i="61"/>
  <c r="S54" i="60"/>
  <c r="S54" i="61"/>
  <c r="S58" i="60"/>
  <c r="S58" i="61"/>
  <c r="T24" i="60"/>
  <c r="T24" i="61"/>
  <c r="T28" i="60"/>
  <c r="T28" i="61"/>
  <c r="T32" i="60"/>
  <c r="T32" i="61"/>
  <c r="T36" i="60"/>
  <c r="T36" i="61"/>
  <c r="T40" i="60"/>
  <c r="T40" i="61"/>
  <c r="T47" i="60"/>
  <c r="T47" i="61"/>
  <c r="T51" i="60"/>
  <c r="T51" i="61"/>
  <c r="T55" i="60"/>
  <c r="T55" i="61"/>
  <c r="T59" i="60"/>
  <c r="T59" i="61"/>
  <c r="M6" i="177"/>
  <c r="U25" i="60"/>
  <c r="U25" i="61"/>
  <c r="U29" i="60"/>
  <c r="U29" i="61"/>
  <c r="U33" i="60"/>
  <c r="U33" i="61"/>
  <c r="U37" i="60"/>
  <c r="U37" i="61"/>
  <c r="F469" i="177"/>
  <c r="U44" i="60"/>
  <c r="U44" i="61"/>
  <c r="U48" i="60"/>
  <c r="U48" i="61"/>
  <c r="U52" i="60"/>
  <c r="U52" i="61"/>
  <c r="U56" i="60"/>
  <c r="U56" i="61"/>
  <c r="U60" i="60"/>
  <c r="U60" i="61"/>
  <c r="F358" i="178"/>
  <c r="F422" i="178"/>
  <c r="V10" i="61"/>
  <c r="V26" i="60"/>
  <c r="V26" i="61"/>
  <c r="V30" i="60"/>
  <c r="V30" i="61"/>
  <c r="V34" i="60"/>
  <c r="V34" i="61"/>
  <c r="V38" i="60"/>
  <c r="V38" i="61"/>
  <c r="V45" i="60"/>
  <c r="V45" i="61"/>
  <c r="V49" i="60"/>
  <c r="V49" i="61"/>
  <c r="V53" i="60"/>
  <c r="V53" i="61"/>
  <c r="V57" i="60"/>
  <c r="V57" i="61"/>
  <c r="V61" i="60"/>
  <c r="V61" i="61"/>
  <c r="C7" i="179"/>
  <c r="F7" i="179" s="1"/>
  <c r="F448" i="179"/>
  <c r="W23" i="60"/>
  <c r="W23" i="61"/>
  <c r="W27" i="60"/>
  <c r="W27" i="61"/>
  <c r="W31" i="60"/>
  <c r="W31" i="61"/>
  <c r="W35" i="60"/>
  <c r="W35" i="61"/>
  <c r="W39" i="60"/>
  <c r="W39" i="61"/>
  <c r="W46" i="61"/>
  <c r="W46" i="60"/>
  <c r="W50" i="60"/>
  <c r="W50" i="61"/>
  <c r="W54" i="60"/>
  <c r="W54" i="61"/>
  <c r="W58" i="61"/>
  <c r="W58" i="60"/>
  <c r="X24" i="60"/>
  <c r="X24" i="61"/>
  <c r="X28" i="60"/>
  <c r="X28" i="61"/>
  <c r="X32" i="60"/>
  <c r="X32" i="61"/>
  <c r="X36" i="60"/>
  <c r="X36" i="61"/>
  <c r="X40" i="60"/>
  <c r="X40" i="61"/>
  <c r="X47" i="60"/>
  <c r="X47" i="61"/>
  <c r="X51" i="60"/>
  <c r="X51" i="61"/>
  <c r="X55" i="60"/>
  <c r="X55" i="61"/>
  <c r="X59" i="60"/>
  <c r="X59" i="61"/>
  <c r="V39" i="60"/>
  <c r="V39" i="61"/>
  <c r="V50" i="60"/>
  <c r="V50" i="61"/>
  <c r="V54" i="60"/>
  <c r="V54" i="61"/>
  <c r="W28" i="60"/>
  <c r="W28" i="61"/>
  <c r="W36" i="60"/>
  <c r="W36" i="61"/>
  <c r="W47" i="60"/>
  <c r="W47" i="61"/>
  <c r="W51" i="60"/>
  <c r="W51" i="61"/>
  <c r="W59" i="60"/>
  <c r="W59" i="61"/>
  <c r="X25" i="60"/>
  <c r="X25" i="61"/>
  <c r="X29" i="60"/>
  <c r="X29" i="61"/>
  <c r="X33" i="60"/>
  <c r="X33" i="61"/>
  <c r="X37" i="60"/>
  <c r="X37" i="61"/>
  <c r="F469" i="180"/>
  <c r="X44" i="61"/>
  <c r="X44" i="60"/>
  <c r="X48" i="60"/>
  <c r="X48" i="61"/>
  <c r="X52" i="60"/>
  <c r="X52" i="61"/>
  <c r="X56" i="61"/>
  <c r="X56" i="60"/>
  <c r="X60" i="61"/>
  <c r="X60" i="60"/>
  <c r="K24" i="60"/>
  <c r="K24" i="61"/>
  <c r="K32" i="60"/>
  <c r="K32" i="61"/>
  <c r="K36" i="60"/>
  <c r="K36" i="61"/>
  <c r="K40" i="60"/>
  <c r="K40" i="61"/>
  <c r="K59" i="60"/>
  <c r="K59" i="61"/>
  <c r="L29" i="60"/>
  <c r="L29" i="61"/>
  <c r="F469" i="168"/>
  <c r="L44" i="60"/>
  <c r="L44" i="61"/>
  <c r="L56" i="60"/>
  <c r="L56" i="61"/>
  <c r="M26" i="60"/>
  <c r="M26" i="61"/>
  <c r="M38" i="60"/>
  <c r="M38" i="61"/>
  <c r="M53" i="60"/>
  <c r="M53" i="61"/>
  <c r="F448" i="170"/>
  <c r="N23" i="60"/>
  <c r="N23" i="61"/>
  <c r="N46" i="60"/>
  <c r="N46" i="61"/>
  <c r="N54" i="60"/>
  <c r="N54" i="61"/>
  <c r="O28" i="60"/>
  <c r="O28" i="61"/>
  <c r="O40" i="60"/>
  <c r="O40" i="61"/>
  <c r="O51" i="60"/>
  <c r="O51" i="61"/>
  <c r="P25" i="61"/>
  <c r="P25" i="60"/>
  <c r="F469" i="172"/>
  <c r="F470" i="172" s="1"/>
  <c r="P44" i="60"/>
  <c r="P44" i="61"/>
  <c r="P56" i="60"/>
  <c r="P56" i="61"/>
  <c r="Q26" i="60"/>
  <c r="Q26" i="61"/>
  <c r="Q38" i="60"/>
  <c r="Q38" i="61"/>
  <c r="Q53" i="60"/>
  <c r="Q53" i="61"/>
  <c r="F448" i="174"/>
  <c r="R23" i="60"/>
  <c r="R23" i="61"/>
  <c r="R46" i="60"/>
  <c r="R46" i="61"/>
  <c r="R50" i="60"/>
  <c r="R50" i="61"/>
  <c r="S28" i="60"/>
  <c r="S28" i="61"/>
  <c r="S40" i="60"/>
  <c r="S40" i="61"/>
  <c r="S51" i="60"/>
  <c r="S51" i="61"/>
  <c r="T33" i="60"/>
  <c r="T33" i="61"/>
  <c r="F469" i="176"/>
  <c r="T44" i="60"/>
  <c r="T44" i="61"/>
  <c r="T56" i="60"/>
  <c r="T56" i="61"/>
  <c r="F422" i="177"/>
  <c r="F423" i="177" s="1"/>
  <c r="F425" i="177" s="1"/>
  <c r="U10" i="61"/>
  <c r="U30" i="60"/>
  <c r="U30" i="61"/>
  <c r="U49" i="60"/>
  <c r="U49" i="61"/>
  <c r="U57" i="60"/>
  <c r="U57" i="61"/>
  <c r="F448" i="178"/>
  <c r="V23" i="60"/>
  <c r="V23" i="61"/>
  <c r="V31" i="60"/>
  <c r="V31" i="61"/>
  <c r="V35" i="60"/>
  <c r="V35" i="61"/>
  <c r="V46" i="60"/>
  <c r="V46" i="61"/>
  <c r="V58" i="60"/>
  <c r="V58" i="61"/>
  <c r="W24" i="60"/>
  <c r="W24" i="61"/>
  <c r="W32" i="60"/>
  <c r="W32" i="61"/>
  <c r="W40" i="60"/>
  <c r="W40" i="61"/>
  <c r="W55" i="60"/>
  <c r="W55" i="61"/>
  <c r="K25" i="60"/>
  <c r="K25" i="61"/>
  <c r="K29" i="60"/>
  <c r="K29" i="61"/>
  <c r="K33" i="60"/>
  <c r="K33" i="61"/>
  <c r="K37" i="60"/>
  <c r="K37" i="61"/>
  <c r="F469" i="167"/>
  <c r="K44" i="60"/>
  <c r="K44" i="61"/>
  <c r="K48" i="60"/>
  <c r="K48" i="61"/>
  <c r="K52" i="60"/>
  <c r="K52" i="61"/>
  <c r="K56" i="60"/>
  <c r="K56" i="61"/>
  <c r="K60" i="60"/>
  <c r="K60" i="61"/>
  <c r="F358" i="168"/>
  <c r="F422" i="168"/>
  <c r="F423" i="168" s="1"/>
  <c r="F425" i="168" s="1"/>
  <c r="L10" i="61"/>
  <c r="L26" i="60"/>
  <c r="L26" i="61"/>
  <c r="L30" i="60"/>
  <c r="L30" i="61"/>
  <c r="L34" i="60"/>
  <c r="L34" i="61"/>
  <c r="L38" i="60"/>
  <c r="L38" i="61"/>
  <c r="L45" i="60"/>
  <c r="L45" i="61"/>
  <c r="L49" i="60"/>
  <c r="L49" i="61"/>
  <c r="L53" i="60"/>
  <c r="L53" i="61"/>
  <c r="L57" i="60"/>
  <c r="L57" i="61"/>
  <c r="L61" i="60"/>
  <c r="L61" i="61"/>
  <c r="C7" i="169"/>
  <c r="F7" i="169" s="1"/>
  <c r="F448" i="169"/>
  <c r="F450" i="169" s="1"/>
  <c r="M23" i="60"/>
  <c r="M23" i="61"/>
  <c r="M27" i="60"/>
  <c r="M27" i="61"/>
  <c r="M31" i="60"/>
  <c r="M31" i="61"/>
  <c r="M35" i="60"/>
  <c r="M35" i="61"/>
  <c r="M39" i="60"/>
  <c r="M39" i="61"/>
  <c r="M46" i="60"/>
  <c r="M46" i="61"/>
  <c r="M50" i="61"/>
  <c r="M50" i="60"/>
  <c r="M54" i="60"/>
  <c r="M54" i="61"/>
  <c r="M58" i="60"/>
  <c r="M58" i="61"/>
  <c r="N24" i="60"/>
  <c r="N24" i="61"/>
  <c r="N28" i="60"/>
  <c r="N28" i="61"/>
  <c r="N32" i="60"/>
  <c r="N32" i="61"/>
  <c r="N36" i="60"/>
  <c r="N36" i="61"/>
  <c r="N40" i="60"/>
  <c r="N40" i="61"/>
  <c r="N47" i="60"/>
  <c r="N47" i="61"/>
  <c r="N51" i="60"/>
  <c r="N51" i="61"/>
  <c r="N55" i="60"/>
  <c r="N55" i="61"/>
  <c r="N59" i="60"/>
  <c r="N59" i="61"/>
  <c r="O25" i="60"/>
  <c r="O25" i="61"/>
  <c r="O29" i="60"/>
  <c r="O29" i="61"/>
  <c r="O33" i="60"/>
  <c r="O33" i="61"/>
  <c r="O37" i="60"/>
  <c r="O37" i="61"/>
  <c r="F469" i="171"/>
  <c r="O44" i="60"/>
  <c r="O44" i="61"/>
  <c r="O48" i="60"/>
  <c r="O48" i="61"/>
  <c r="O52" i="60"/>
  <c r="O52" i="61"/>
  <c r="O56" i="60"/>
  <c r="O56" i="61"/>
  <c r="O60" i="60"/>
  <c r="O60" i="61"/>
  <c r="F358" i="172"/>
  <c r="F422" i="172"/>
  <c r="F423" i="172" s="1"/>
  <c r="F425" i="172" s="1"/>
  <c r="P10" i="61"/>
  <c r="P26" i="60"/>
  <c r="P26" i="61"/>
  <c r="P30" i="60"/>
  <c r="P30" i="61"/>
  <c r="P34" i="60"/>
  <c r="P34" i="61"/>
  <c r="P38" i="60"/>
  <c r="P38" i="61"/>
  <c r="P45" i="60"/>
  <c r="P45" i="61"/>
  <c r="P49" i="60"/>
  <c r="P49" i="61"/>
  <c r="P53" i="60"/>
  <c r="P53" i="61"/>
  <c r="P57" i="60"/>
  <c r="P57" i="61"/>
  <c r="P61" i="60"/>
  <c r="P61" i="61"/>
  <c r="C7" i="173"/>
  <c r="F7" i="173" s="1"/>
  <c r="F448" i="173"/>
  <c r="F470" i="173" s="1"/>
  <c r="Q23" i="61"/>
  <c r="Q23" i="60"/>
  <c r="Q27" i="60"/>
  <c r="Q27" i="61"/>
  <c r="Q31" i="60"/>
  <c r="Q31" i="61"/>
  <c r="Q35" i="60"/>
  <c r="Q35" i="61"/>
  <c r="Q39" i="60"/>
  <c r="Q39" i="61"/>
  <c r="Q46" i="60"/>
  <c r="Q46" i="61"/>
  <c r="Q50" i="60"/>
  <c r="Q50" i="61"/>
  <c r="Q54" i="60"/>
  <c r="Q54" i="61"/>
  <c r="Q58" i="60"/>
  <c r="Q58" i="61"/>
  <c r="R24" i="60"/>
  <c r="R24" i="61"/>
  <c r="R28" i="60"/>
  <c r="R28" i="61"/>
  <c r="R32" i="60"/>
  <c r="R32" i="61"/>
  <c r="R36" i="60"/>
  <c r="R36" i="61"/>
  <c r="R40" i="60"/>
  <c r="R40" i="61"/>
  <c r="R47" i="60"/>
  <c r="R47" i="61"/>
  <c r="R51" i="60"/>
  <c r="R51" i="61"/>
  <c r="R55" i="60"/>
  <c r="R55" i="61"/>
  <c r="R59" i="60"/>
  <c r="R59" i="61"/>
  <c r="S25" i="60"/>
  <c r="S25" i="61"/>
  <c r="S29" i="60"/>
  <c r="S29" i="61"/>
  <c r="S33" i="60"/>
  <c r="S33" i="61"/>
  <c r="S37" i="60"/>
  <c r="S37" i="61"/>
  <c r="F469" i="175"/>
  <c r="F470" i="175" s="1"/>
  <c r="S44" i="60"/>
  <c r="S44" i="61"/>
  <c r="S48" i="60"/>
  <c r="S48" i="61"/>
  <c r="S52" i="60"/>
  <c r="S52" i="61"/>
  <c r="S56" i="60"/>
  <c r="S56" i="61"/>
  <c r="S60" i="60"/>
  <c r="S60" i="61"/>
  <c r="F358" i="176"/>
  <c r="F422" i="176"/>
  <c r="F423" i="176" s="1"/>
  <c r="F425" i="176" s="1"/>
  <c r="T10" i="61"/>
  <c r="T26" i="60"/>
  <c r="T26" i="61"/>
  <c r="T30" i="60"/>
  <c r="T30" i="61"/>
  <c r="T34" i="60"/>
  <c r="T34" i="61"/>
  <c r="T38" i="60"/>
  <c r="T38" i="61"/>
  <c r="T45" i="60"/>
  <c r="T45" i="61"/>
  <c r="T49" i="60"/>
  <c r="T49" i="61"/>
  <c r="T53" i="60"/>
  <c r="T53" i="61"/>
  <c r="T57" i="60"/>
  <c r="T57" i="61"/>
  <c r="T61" i="60"/>
  <c r="T61" i="61"/>
  <c r="C7" i="177"/>
  <c r="F7" i="177" s="1"/>
  <c r="F448" i="177"/>
  <c r="U23" i="60"/>
  <c r="U23" i="61"/>
  <c r="U27" i="60"/>
  <c r="U27" i="61"/>
  <c r="U31" i="60"/>
  <c r="U31" i="61"/>
  <c r="U35" i="60"/>
  <c r="U35" i="61"/>
  <c r="U39" i="60"/>
  <c r="U39" i="61"/>
  <c r="U46" i="60"/>
  <c r="U46" i="61"/>
  <c r="U50" i="60"/>
  <c r="U50" i="61"/>
  <c r="U54" i="60"/>
  <c r="U54" i="61"/>
  <c r="U58" i="60"/>
  <c r="U58" i="61"/>
  <c r="V24" i="60"/>
  <c r="V24" i="61"/>
  <c r="V28" i="60"/>
  <c r="V28" i="61"/>
  <c r="V32" i="60"/>
  <c r="V32" i="61"/>
  <c r="V36" i="60"/>
  <c r="V36" i="61"/>
  <c r="V40" i="60"/>
  <c r="V40" i="61"/>
  <c r="V47" i="60"/>
  <c r="V47" i="61"/>
  <c r="V51" i="60"/>
  <c r="V51" i="61"/>
  <c r="V55" i="60"/>
  <c r="V55" i="61"/>
  <c r="V59" i="60"/>
  <c r="V59" i="61"/>
  <c r="W25" i="61"/>
  <c r="W25" i="60"/>
  <c r="W29" i="60"/>
  <c r="W29" i="61"/>
  <c r="W33" i="60"/>
  <c r="W33" i="61"/>
  <c r="W37" i="61"/>
  <c r="W37" i="60"/>
  <c r="F469" i="179"/>
  <c r="W44" i="60"/>
  <c r="W44" i="61"/>
  <c r="W48" i="60"/>
  <c r="W48" i="61"/>
  <c r="W52" i="60"/>
  <c r="W52" i="61"/>
  <c r="W56" i="60"/>
  <c r="W56" i="61"/>
  <c r="W60" i="60"/>
  <c r="W60" i="61"/>
  <c r="F358" i="180"/>
  <c r="F422" i="180"/>
  <c r="F423" i="180" s="1"/>
  <c r="F425" i="180" s="1"/>
  <c r="X10" i="61"/>
  <c r="X26" i="60"/>
  <c r="X26" i="61"/>
  <c r="X30" i="60"/>
  <c r="X30" i="61"/>
  <c r="X34" i="60"/>
  <c r="X34" i="61"/>
  <c r="X38" i="60"/>
  <c r="X38" i="61"/>
  <c r="X45" i="60"/>
  <c r="X45" i="61"/>
  <c r="X49" i="60"/>
  <c r="X49" i="61"/>
  <c r="X53" i="60"/>
  <c r="X53" i="61"/>
  <c r="X57" i="60"/>
  <c r="X57" i="61"/>
  <c r="X61" i="60"/>
  <c r="X61" i="61"/>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J23" i="60"/>
  <c r="J23" i="61"/>
  <c r="J27" i="61"/>
  <c r="J27" i="60"/>
  <c r="J31" i="60"/>
  <c r="J31" i="61"/>
  <c r="J35" i="61"/>
  <c r="J35" i="60"/>
  <c r="J46" i="60"/>
  <c r="J46" i="61"/>
  <c r="J50" i="61"/>
  <c r="J50" i="60"/>
  <c r="J54" i="61"/>
  <c r="J54" i="60"/>
  <c r="J58" i="60"/>
  <c r="J58" i="61"/>
  <c r="J25" i="60"/>
  <c r="J25" i="61"/>
  <c r="F469" i="166"/>
  <c r="F470" i="166" s="1"/>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3" i="60"/>
  <c r="I23" i="61"/>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7" i="1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70" i="180"/>
  <c r="F450" i="180"/>
  <c r="F450" i="179"/>
  <c r="F423" i="178"/>
  <c r="F425" i="178" s="1"/>
  <c r="F450" i="178"/>
  <c r="F470" i="177"/>
  <c r="F450" i="177"/>
  <c r="F450" i="175"/>
  <c r="F470" i="174"/>
  <c r="F450" i="174"/>
  <c r="F450" i="173"/>
  <c r="F450" i="172"/>
  <c r="F450" i="171"/>
  <c r="F450" i="170"/>
  <c r="F470" i="167"/>
  <c r="F450" i="167"/>
  <c r="F450" i="166"/>
  <c r="F423" i="165"/>
  <c r="F425" i="165" s="1"/>
  <c r="F470" i="178" l="1"/>
  <c r="F470" i="170"/>
  <c r="F470" i="179"/>
  <c r="I62" i="61"/>
  <c r="J62" i="61"/>
  <c r="S62" i="61"/>
  <c r="K62" i="61"/>
  <c r="T62" i="61"/>
  <c r="L62" i="61"/>
  <c r="X62" i="61"/>
  <c r="Q62" i="61"/>
  <c r="H62" i="61"/>
  <c r="U62" i="61"/>
  <c r="N62" i="61"/>
  <c r="W62" i="61"/>
  <c r="O62" i="61"/>
  <c r="P62" i="61"/>
  <c r="M62" i="61"/>
  <c r="V62" i="61"/>
  <c r="R62" i="61"/>
  <c r="F470" i="171"/>
  <c r="F470" i="169"/>
  <c r="F470" i="176"/>
  <c r="F470" i="168"/>
  <c r="F450" i="168"/>
  <c r="F450" i="176"/>
  <c r="F448" i="165"/>
  <c r="F470" i="165" s="1"/>
  <c r="I39" i="60"/>
  <c r="I39" i="61"/>
  <c r="F448" i="162"/>
  <c r="F450" i="162" s="1"/>
  <c r="G39" i="60"/>
  <c r="G39" i="61"/>
  <c r="F448" i="161"/>
  <c r="F450" i="161" s="1"/>
  <c r="F39" i="61"/>
  <c r="F39" i="60"/>
  <c r="F470" i="163"/>
  <c r="F450" i="163"/>
  <c r="H32" i="61"/>
  <c r="H32" i="60"/>
  <c r="F423" i="162"/>
  <c r="F425" i="162" s="1"/>
  <c r="F391" i="123"/>
  <c r="F467" i="31"/>
  <c r="F470" i="161" l="1"/>
  <c r="F470" i="162"/>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5" i="31"/>
  <c r="E28" i="61" s="1"/>
  <c r="F436" i="31"/>
  <c r="E29"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60" i="31"/>
  <c r="E53" i="60" s="1"/>
  <c r="Q12" i="31"/>
  <c r="F441" i="31" s="1"/>
  <c r="E34" i="60" s="1"/>
  <c r="F451" i="31"/>
  <c r="Q11" i="31"/>
  <c r="F442" i="31" s="1"/>
  <c r="E35" i="61" s="1"/>
  <c r="Q10" i="31"/>
  <c r="Q361" i="31"/>
  <c r="Q363" i="31"/>
  <c r="F417" i="31" s="1"/>
  <c r="F438" i="31" l="1"/>
  <c r="E31" i="60" s="1"/>
  <c r="F430" i="31"/>
  <c r="E23" i="61" s="1"/>
  <c r="F416" i="31"/>
  <c r="E8" i="61" s="1"/>
  <c r="F420" i="31"/>
  <c r="E12" i="60" s="1"/>
  <c r="E11" i="60"/>
  <c r="F434" i="31"/>
  <c r="E27" i="61" s="1"/>
  <c r="F433" i="31"/>
  <c r="E26" i="60" s="1"/>
  <c r="F445" i="31"/>
  <c r="E38" i="60" s="1"/>
  <c r="E64" i="60" s="1"/>
  <c r="F424" i="31"/>
  <c r="E16" i="60" s="1"/>
  <c r="F439" i="31"/>
  <c r="E32" i="61" s="1"/>
  <c r="E7" i="31"/>
  <c r="E58" i="60"/>
  <c r="G62" i="60"/>
  <c r="E61" i="61"/>
  <c r="E61" i="60"/>
  <c r="Y57" i="61"/>
  <c r="Y54" i="61"/>
  <c r="Y36" i="61"/>
  <c r="S14" i="61"/>
  <c r="T14" i="61"/>
  <c r="T15" i="61" s="1"/>
  <c r="T17" i="61" s="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P15" i="61" s="1"/>
  <c r="P17" i="61" s="1"/>
  <c r="Q14" i="61"/>
  <c r="Q41" i="60"/>
  <c r="R14" i="61"/>
  <c r="R15" i="61" s="1"/>
  <c r="R17" i="61" s="1"/>
  <c r="R41" i="60"/>
  <c r="J14" i="61"/>
  <c r="K14" i="61"/>
  <c r="L41" i="61"/>
  <c r="L41" i="60"/>
  <c r="M41" i="61"/>
  <c r="M41" i="60"/>
  <c r="N62" i="60"/>
  <c r="O41" i="60"/>
  <c r="J15" i="61"/>
  <c r="J17" i="61" s="1"/>
  <c r="J62" i="60"/>
  <c r="K62" i="60"/>
  <c r="L62" i="60"/>
  <c r="M62" i="60"/>
  <c r="P41" i="61"/>
  <c r="P41" i="60"/>
  <c r="J41" i="60"/>
  <c r="J41" i="61"/>
  <c r="K41" i="60"/>
  <c r="K41" i="61"/>
  <c r="L14" i="6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9" i="61"/>
  <c r="Y9" i="61" s="1"/>
  <c r="E9" i="60"/>
  <c r="E23" i="60"/>
  <c r="E53" i="61"/>
  <c r="Y53" i="61" s="1"/>
  <c r="C7" i="31"/>
  <c r="E55" i="61"/>
  <c r="E50" i="61"/>
  <c r="E30" i="60"/>
  <c r="E34" i="61"/>
  <c r="E46" i="60"/>
  <c r="E37" i="60"/>
  <c r="E44" i="60"/>
  <c r="E35" i="60"/>
  <c r="E44" i="61"/>
  <c r="E31" i="61" l="1"/>
  <c r="E8" i="60"/>
  <c r="E12" i="61"/>
  <c r="Y12" i="61" s="1"/>
  <c r="Y12" i="60" s="1"/>
  <c r="F422" i="31"/>
  <c r="F423" i="31" s="1"/>
  <c r="F425" i="31" s="1"/>
  <c r="E27" i="60"/>
  <c r="Y27" i="60" s="1"/>
  <c r="M6" i="31"/>
  <c r="E26" i="61"/>
  <c r="Y26" i="61" s="1"/>
  <c r="E38" i="61"/>
  <c r="E64" i="61" s="1"/>
  <c r="E16" i="61"/>
  <c r="Y16" i="61" s="1"/>
  <c r="E14" i="57" s="1"/>
  <c r="E32" i="60"/>
  <c r="Y32" i="60" s="1"/>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3" i="6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I43" i="60"/>
  <c r="I43" i="61"/>
  <c r="H43" i="61"/>
  <c r="Y23" i="61"/>
  <c r="E14" i="60"/>
  <c r="E15" i="60" s="1"/>
  <c r="E17" i="60" s="1"/>
  <c r="E9" i="57"/>
  <c r="Y53" i="60"/>
  <c r="Y57" i="60"/>
  <c r="Y25" i="61"/>
  <c r="Y35" i="60"/>
  <c r="Y34" i="61"/>
  <c r="Y30" i="60"/>
  <c r="Y47" i="60"/>
  <c r="Y23" i="60"/>
  <c r="Y31" i="61"/>
  <c r="Y46" i="60"/>
  <c r="Y38" i="60"/>
  <c r="Y36" i="60"/>
  <c r="Y59" i="60"/>
  <c r="Y25" i="60"/>
  <c r="Y29" i="61"/>
  <c r="E11" i="57"/>
  <c r="P63" i="61"/>
  <c r="P18" i="61" s="1"/>
  <c r="P43" i="61"/>
  <c r="Y28" i="60"/>
  <c r="O63" i="60"/>
  <c r="O18" i="60" s="1"/>
  <c r="M63" i="60"/>
  <c r="M18" i="60" s="1"/>
  <c r="U63" i="61"/>
  <c r="U18" i="61" s="1"/>
  <c r="U43" i="61"/>
  <c r="U63" i="60"/>
  <c r="U18" i="60" s="1"/>
  <c r="U43" i="60"/>
  <c r="Y24" i="60"/>
  <c r="J63" i="60"/>
  <c r="J18" i="60" s="1"/>
  <c r="Y37" i="61"/>
  <c r="Y37" i="60"/>
  <c r="Y44" i="60"/>
  <c r="E7" i="57"/>
  <c r="Y9" i="60"/>
  <c r="X15" i="61"/>
  <c r="X17" i="61" s="1"/>
  <c r="Y8" i="61"/>
  <c r="Y38" i="61" l="1"/>
  <c r="Y14" i="61"/>
  <c r="E14" i="61"/>
  <c r="E15" i="61" s="1"/>
  <c r="E17" i="61" s="1"/>
  <c r="E10" i="57"/>
  <c r="Y16" i="60"/>
  <c r="Q18" i="61"/>
  <c r="G63" i="61"/>
  <c r="G18" i="61" s="1"/>
  <c r="W63" i="60"/>
  <c r="W18" i="60" s="1"/>
  <c r="AB40" i="61"/>
  <c r="E41" i="60"/>
  <c r="E63" i="60" s="1"/>
  <c r="E41" i="61"/>
  <c r="Y62" i="60"/>
  <c r="AB61" i="60"/>
  <c r="AB40" i="60"/>
  <c r="AA61" i="60"/>
  <c r="AA40" i="60"/>
  <c r="K63" i="60"/>
  <c r="K18" i="60" s="1"/>
  <c r="P63" i="60"/>
  <c r="P18" i="60" s="1"/>
  <c r="AA35" i="61"/>
  <c r="AA53" i="61"/>
  <c r="E8" i="57"/>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B16" i="61"/>
  <c r="AB13" i="61"/>
  <c r="AA10" i="61"/>
  <c r="AB8" i="61"/>
  <c r="AB11" i="61"/>
  <c r="AA11" i="61"/>
  <c r="AA12" i="61"/>
  <c r="AA16" i="61"/>
  <c r="AB9" i="61"/>
  <c r="Y15" i="61"/>
  <c r="Y17" i="61" s="1"/>
  <c r="Y8" i="60"/>
  <c r="Y15" i="60" s="1"/>
  <c r="Y17" i="60" s="1"/>
  <c r="E6" i="57"/>
  <c r="AB59" i="60"/>
  <c r="AB52" i="60"/>
  <c r="AB25" i="60"/>
  <c r="AB35" i="60"/>
  <c r="AB34" i="60"/>
  <c r="AB55" i="60"/>
  <c r="AB31" i="60"/>
  <c r="AB39" i="60"/>
  <c r="AB38" i="60"/>
  <c r="AA59" i="60"/>
  <c r="AA31" i="60"/>
  <c r="AA24" i="60"/>
  <c r="AA50" i="60"/>
  <c r="AA28" i="60"/>
  <c r="AA25" i="60"/>
  <c r="AB24" i="60"/>
  <c r="AB42" i="60"/>
  <c r="AB54" i="60"/>
  <c r="AB23" i="60"/>
  <c r="AB53" i="60"/>
  <c r="AB33" i="60"/>
  <c r="AB32" i="60"/>
  <c r="AB51" i="60"/>
  <c r="AB44" i="60"/>
  <c r="AA35" i="60"/>
  <c r="AA42" i="60"/>
  <c r="AA36" i="60"/>
  <c r="AA26" i="60"/>
  <c r="AA57" i="60"/>
  <c r="AA52" i="60"/>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E37" i="57" l="1"/>
  <c r="AA15" i="61"/>
  <c r="AA17" i="61" s="1"/>
  <c r="E12" i="57"/>
  <c r="E13" i="57" s="1"/>
  <c r="E15" i="57" s="1"/>
  <c r="AC52" i="60"/>
  <c r="AC25" i="60"/>
  <c r="AC46" i="60"/>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AC53" i="61"/>
  <c r="E48" i="57"/>
  <c r="AC52" i="61"/>
  <c r="E47" i="57"/>
  <c r="E54" i="57"/>
  <c r="AC59" i="61"/>
  <c r="AC35" i="61"/>
  <c r="E31" i="57"/>
  <c r="AC27" i="61"/>
  <c r="E23" i="57"/>
  <c r="AC51" i="61"/>
  <c r="E46" i="57"/>
  <c r="E49" i="57"/>
  <c r="AC54" i="61"/>
  <c r="E26" i="57"/>
  <c r="AC30" i="61"/>
  <c r="E33" i="57"/>
  <c r="AC37" i="61"/>
  <c r="Y63" i="60" l="1"/>
  <c r="E18" i="60" s="1"/>
  <c r="E56" i="57"/>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E16" i="57" s="1"/>
  <c r="AC43" i="60"/>
  <c r="AC63" i="60"/>
  <c r="AC43" i="61"/>
  <c r="AC63" i="61"/>
</calcChain>
</file>

<file path=xl/comments1.xml><?xml version="1.0" encoding="utf-8"?>
<comments xmlns="http://schemas.openxmlformats.org/spreadsheetml/2006/main">
  <authors>
    <author>knt</author>
    <author>m</author>
  </authors>
  <commentList>
    <comment ref="A1" authorId="0" shapeId="0">
      <text>
        <r>
          <rPr>
            <sz val="10"/>
            <color indexed="81"/>
            <rFont val="ＭＳ Ｐゴシック"/>
            <family val="3"/>
            <charset val="128"/>
          </rPr>
          <t>地方公共団体名を記入してください。
（市区町村の場合は都道府県名は不要です）</t>
        </r>
      </text>
    </comment>
    <comment ref="F5" authorId="0" shapeId="0">
      <text>
        <r>
          <rPr>
            <sz val="10"/>
            <color indexed="81"/>
            <rFont val="ＭＳ Ｐゴシック"/>
            <family val="3"/>
            <charset val="128"/>
          </rPr>
          <t>収入元や内訳（入場料、物品販売等）を記載してください。</t>
        </r>
      </text>
    </comment>
    <comment ref="E14" authorId="0" shapeId="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text/>
    </comment>
    <comment ref="J35" authorId="1" shapeId="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2.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D6" authorId="0" shapeId="0">
      <text>
        <r>
          <rPr>
            <sz val="10"/>
            <color indexed="81"/>
            <rFont val="ＭＳ Ｐゴシック"/>
            <family val="3"/>
            <charset val="128"/>
          </rPr>
          <t>内訳書２に入力した事業名が表示されます。（支出の部も同じ。）</t>
        </r>
      </text>
    </comment>
    <comment ref="B8" authorId="0" shapeId="0">
      <text>
        <r>
          <rPr>
            <sz val="10"/>
            <color indexed="81"/>
            <rFont val="ＭＳ Ｐゴシック"/>
            <family val="3"/>
            <charset val="128"/>
          </rPr>
          <t>内訳書２に入力した金額が表示されます。（国庫補助額まで同じ。）</t>
        </r>
      </text>
    </comment>
    <comment ref="D23" authorId="0" shapeId="0">
      <text>
        <r>
          <rPr>
            <sz val="10"/>
            <color indexed="81"/>
            <rFont val="ＭＳ Ｐゴシック"/>
            <family val="3"/>
            <charset val="128"/>
          </rPr>
          <t>内訳書２で補助対象経費とした金額が表示されます。（補助金まで同じ。）</t>
        </r>
      </text>
    </comment>
    <comment ref="D44" authorId="0" shapeId="0">
      <text>
        <r>
          <rPr>
            <sz val="10"/>
            <color indexed="81"/>
            <rFont val="ＭＳ Ｐゴシック"/>
            <family val="3"/>
            <charset val="128"/>
          </rPr>
          <t>内訳書２で補助対象外経費とした金額が表示されます。（補助金まで同じ。）</t>
        </r>
      </text>
    </comment>
  </commentList>
</comments>
</file>

<file path=xl/comments3.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List>
</comments>
</file>

<file path=xl/comments4.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text>
        <r>
          <rPr>
            <sz val="10"/>
            <color indexed="81"/>
            <rFont val="ＭＳ Ｐゴシック"/>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6.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E3" authorId="0" shapeId="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authors>
    <author>knt</author>
  </authors>
  <commentList>
    <comment ref="A1" authorId="0" shapeId="0">
      <text>
        <r>
          <rPr>
            <sz val="10"/>
            <color indexed="81"/>
            <rFont val="ＭＳ Ｐゴシック"/>
            <family val="3"/>
            <charset val="128"/>
          </rPr>
          <t>「収支予算書」シートに入力した補助事業者名が表示されます。</t>
        </r>
      </text>
    </comment>
    <comment ref="C3" authorId="0" shapeId="0">
      <text>
        <r>
          <rPr>
            <sz val="10"/>
            <color indexed="81"/>
            <rFont val="ＭＳ Ｐゴシック"/>
            <family val="3"/>
            <charset val="128"/>
          </rPr>
          <t>対応する内訳書２に合わせて番号を記載してください。（例：2-1-1、2-1-2、2-2-1）</t>
        </r>
      </text>
    </comment>
    <comment ref="E3" authorId="0" shapeId="0">
      <text>
        <r>
          <rPr>
            <sz val="10"/>
            <color indexed="81"/>
            <rFont val="ＭＳ Ｐゴシック"/>
            <family val="3"/>
            <charset val="128"/>
          </rPr>
          <t>執行団体の名称を記載してください。
執行団体が未定の場合は「未定」と記載してください。</t>
        </r>
      </text>
    </comment>
  </commentList>
</comments>
</file>

<file path=xl/sharedStrings.xml><?xml version="1.0" encoding="utf-8"?>
<sst xmlns="http://schemas.openxmlformats.org/spreadsheetml/2006/main" count="2738" uniqueCount="232">
  <si>
    <t>小   計（Ａ）</t>
    <rPh sb="0" eb="1">
      <t>ショウ</t>
    </rPh>
    <rPh sb="4" eb="5">
      <t>ケイ</t>
    </rPh>
    <phoneticPr fontId="7"/>
  </si>
  <si>
    <t>消耗品費</t>
    <rPh sb="0" eb="3">
      <t>ショウモウヒン</t>
    </rPh>
    <rPh sb="3" eb="4">
      <t>ヒ</t>
    </rPh>
    <phoneticPr fontId="7"/>
  </si>
  <si>
    <t>舞台費</t>
    <rPh sb="0" eb="2">
      <t>ブタイ</t>
    </rPh>
    <rPh sb="2" eb="3">
      <t>ヒ</t>
    </rPh>
    <phoneticPr fontId="7"/>
  </si>
  <si>
    <t>上映費</t>
    <rPh sb="0" eb="2">
      <t>ジョウエイ</t>
    </rPh>
    <rPh sb="2" eb="3">
      <t>ヒ</t>
    </rPh>
    <phoneticPr fontId="7"/>
  </si>
  <si>
    <t>文芸費</t>
    <rPh sb="0" eb="3">
      <t>ブンゲイヒ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</si>
  <si>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</si>
  <si>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</si>
  <si>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</si>
  <si>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収入合計</t>
    <rPh sb="0" eb="2">
      <t>シュウニュウ</t>
    </rPh>
    <rPh sb="2" eb="4">
      <t>ゴウケイ</t>
    </rPh>
    <phoneticPr fontId="7"/>
  </si>
  <si>
    <t>委託費</t>
    <rPh sb="0" eb="3">
      <t>イタクヒ</t>
    </rPh>
    <phoneticPr fontId="7"/>
  </si>
  <si>
    <t>報償費</t>
    <rPh sb="0" eb="3">
      <t>ホウショウヒ</t>
    </rPh>
    <phoneticPr fontId="7"/>
  </si>
  <si>
    <t>区分</t>
    <rPh sb="0" eb="2">
      <t>クブン</t>
    </rPh>
    <phoneticPr fontId="7"/>
  </si>
  <si>
    <t>(金額)</t>
    <rPh sb="1" eb="3">
      <t>キンガク</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</si>
  <si>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</si>
  <si>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</si>
  <si>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</si>
  <si>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</si>
  <si>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申請者自己負担額</t>
    <rPh sb="0" eb="3">
      <t>シンセイシャ</t>
    </rPh>
    <rPh sb="3" eb="5">
      <t>ジコ</t>
    </rPh>
    <rPh sb="5" eb="8">
      <t>フタンガク</t>
    </rPh>
    <phoneticPr fontId="7"/>
  </si>
  <si>
    <t>共催者等負担額</t>
    <rPh sb="0" eb="3">
      <t>キョウサイシャ</t>
    </rPh>
    <rPh sb="3" eb="4">
      <t>トウ</t>
    </rPh>
    <rPh sb="4" eb="7">
      <t>フタンガク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</si>
  <si>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</si>
  <si>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</si>
  <si>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</si>
  <si>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</si>
  <si>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</si>
  <si>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</si>
  <si>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</si>
  <si>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運搬費</t>
    <rPh sb="0" eb="3">
      <t>ウンパンヒ</t>
    </rPh>
    <phoneticPr fontId="7"/>
  </si>
  <si>
    <t>出演費</t>
    <rPh sb="0" eb="2">
      <t>シュツエン</t>
    </rPh>
    <rPh sb="2" eb="3">
      <t>ヒ</t>
    </rPh>
    <phoneticPr fontId="7"/>
  </si>
  <si>
    <t>音楽費</t>
    <rPh sb="0" eb="2">
      <t>オンガク</t>
    </rPh>
    <rPh sb="2" eb="3">
      <t>ヒ</t>
    </rPh>
    <phoneticPr fontId="7"/>
  </si>
  <si>
    <t>作品借料</t>
    <rPh sb="0" eb="2">
      <t>サクヒン</t>
    </rPh>
    <rPh sb="2" eb="4">
      <t>シャクリョウ</t>
    </rPh>
    <phoneticPr fontId="7"/>
  </si>
  <si>
    <t>通信費</t>
    <rPh sb="0" eb="2">
      <t>ツウシン</t>
    </rPh>
    <phoneticPr fontId="7"/>
  </si>
  <si>
    <t>会場費</t>
    <rPh sb="0" eb="3">
      <t>カイジョウヒ</t>
    </rPh>
    <phoneticPr fontId="7"/>
  </si>
  <si>
    <t>雑役務費</t>
    <rPh sb="0" eb="1">
      <t>ザツ</t>
    </rPh>
    <rPh sb="1" eb="4">
      <t>エキムヒ</t>
    </rPh>
    <phoneticPr fontId="7"/>
  </si>
  <si>
    <t>旅費</t>
    <rPh sb="0" eb="2">
      <t>リョヒ</t>
    </rPh>
    <phoneticPr fontId="7"/>
  </si>
  <si>
    <t>会議費</t>
    <rPh sb="0" eb="3">
      <t>カイギヒ</t>
    </rPh>
    <phoneticPr fontId="7"/>
  </si>
  <si>
    <t>補助金</t>
    <rPh sb="0" eb="3">
      <t>ホジョキン</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</si>
  <si>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</si>
  <si>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</si>
  <si>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</si>
  <si>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（数量）</t>
    <rPh sb="1" eb="3">
      <t>スウリョウ</t>
    </rPh>
    <phoneticPr fontId="7"/>
  </si>
  <si>
    <t>（単価）</t>
    <rPh sb="1" eb="3">
      <t>タンカ</t>
    </rPh>
    <phoneticPr fontId="7"/>
  </si>
  <si>
    <t>（単位）</t>
    <rPh sb="1" eb="3">
      <t>タンイ</t>
    </rPh>
    <phoneticPr fontId="7"/>
  </si>
  <si>
    <t>補助対象経費計</t>
    <rPh sb="0" eb="2">
      <t>ホジョ</t>
    </rPh>
    <rPh sb="2" eb="4">
      <t>タイショウ</t>
    </rPh>
    <rPh sb="4" eb="6">
      <t>ケイヒ</t>
    </rPh>
    <rPh sb="6" eb="7">
      <t>ケイ</t>
    </rPh>
    <phoneticPr fontId="7"/>
  </si>
  <si>
    <t>補助
対象外</t>
    <rPh sb="0" eb="2">
      <t>ホジョ</t>
    </rPh>
    <rPh sb="3" eb="5">
      <t>タイショウ</t>
    </rPh>
    <rPh sb="5" eb="6">
      <t>ガイ</t>
    </rPh>
    <phoneticPr fontId="7"/>
  </si>
  <si>
    <t>補助対象外経費計</t>
    <rPh sb="4" eb="5">
      <t>ガイ</t>
    </rPh>
    <phoneticPr fontId="7"/>
  </si>
  <si>
    <t>内　　訳</t>
    <rPh sb="0" eb="1">
      <t>ウチ</t>
    </rPh>
    <rPh sb="3" eb="4">
      <t>ヤク</t>
    </rPh>
    <phoneticPr fontId="7"/>
  </si>
  <si>
    <t>×</t>
  </si>
  <si>
    <t>補助対象外経費</t>
    <rPh sb="0" eb="2">
      <t>ホジョ</t>
    </rPh>
    <rPh sb="2" eb="4">
      <t>タイショウ</t>
    </rPh>
    <rPh sb="4" eb="5">
      <t>ソト</t>
    </rPh>
    <rPh sb="5" eb="7">
      <t>ケイヒ</t>
    </rPh>
    <phoneticPr fontId="7"/>
  </si>
  <si>
    <t>（数量）</t>
  </si>
  <si>
    <t>＋</t>
  </si>
  <si>
    <t>（調整額）</t>
    <rPh sb="1" eb="3">
      <t>チョウセイ</t>
    </rPh>
    <rPh sb="3" eb="4">
      <t>ガク</t>
    </rPh>
    <phoneticPr fontId="7"/>
  </si>
  <si>
    <t>＝</t>
  </si>
  <si>
    <t>支出合計</t>
    <rPh sb="0" eb="2">
      <t>シシュツ</t>
    </rPh>
    <rPh sb="2" eb="4">
      <t>ゴウケイ</t>
    </rPh>
    <phoneticPr fontId="7"/>
  </si>
  <si>
    <t>出演・音楽・文芸費</t>
    <rPh sb="0" eb="2">
      <t>シュツエン</t>
    </rPh>
    <rPh sb="3" eb="5">
      <t>オンガク</t>
    </rPh>
    <rPh sb="6" eb="9">
      <t>ブンゲイヒ</t>
    </rPh>
    <phoneticPr fontId="7"/>
  </si>
  <si>
    <t>舞台・会場・設営費</t>
    <rPh sb="0" eb="2">
      <t>ブタイ</t>
    </rPh>
    <rPh sb="3" eb="5">
      <t>カイジョウ</t>
    </rPh>
    <rPh sb="6" eb="8">
      <t>セツエイ</t>
    </rPh>
    <rPh sb="8" eb="9">
      <t>ヒ</t>
    </rPh>
    <phoneticPr fontId="7"/>
  </si>
  <si>
    <t>雑役務費・消耗品費等</t>
    <rPh sb="0" eb="1">
      <t>ザツ</t>
    </rPh>
    <rPh sb="1" eb="4">
      <t>エキムヒ</t>
    </rPh>
    <rPh sb="5" eb="8">
      <t>ショウモウヒン</t>
    </rPh>
    <rPh sb="8" eb="9">
      <t>ヒ</t>
    </rPh>
    <rPh sb="9" eb="10">
      <t>トウ</t>
    </rPh>
    <phoneticPr fontId="7"/>
  </si>
  <si>
    <t>舞台・会場・設営費</t>
  </si>
  <si>
    <t>（単位：円）</t>
  </si>
  <si>
    <t>出演・
音楽・
文芸費</t>
    <rPh sb="0" eb="2">
      <t>シュツエン</t>
    </rPh>
    <rPh sb="4" eb="6">
      <t>オンガク</t>
    </rPh>
    <rPh sb="8" eb="11">
      <t>ブンゲイヒ</t>
    </rPh>
    <phoneticPr fontId="7"/>
  </si>
  <si>
    <t>舞台・
会場・
設営費</t>
    <rPh sb="0" eb="2">
      <t>ブタイ</t>
    </rPh>
    <rPh sb="4" eb="6">
      <t>カイジョウ</t>
    </rPh>
    <rPh sb="8" eb="10">
      <t>セツエイ</t>
    </rPh>
    <rPh sb="10" eb="11">
      <t>ヒ</t>
    </rPh>
    <phoneticPr fontId="7"/>
  </si>
  <si>
    <t>雑役務費・
消耗品費等</t>
    <rPh sb="0" eb="1">
      <t>ザツ</t>
    </rPh>
    <rPh sb="1" eb="4">
      <t>エキムヒ</t>
    </rPh>
    <rPh sb="6" eb="9">
      <t>ショウモウヒン</t>
    </rPh>
    <rPh sb="9" eb="10">
      <t>ヒ</t>
    </rPh>
    <rPh sb="10" eb="11">
      <t>トウ</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</si>
  <si>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</si>
  <si>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</si>
  <si>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</si>
  <si>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</si>
  <si>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
会場・
設営費</t>
    <rPh sb="0" eb="2">
      <t>ブタイ</t>
    </rPh>
    <rPh sb="4" eb="6">
      <t>カイジョウ</t>
    </rPh>
    <rPh sb="8" eb="10">
      <t>セツエイ</t>
    </rPh>
    <rPh sb="10" eb="11">
      <t>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</si>
  <si>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</si>
  <si>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</si>
  <si>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</si>
  <si>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</si>
  <si>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</si>
  <si>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</si>
  <si>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</si>
  <si>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</si>
  <si>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</si>
  <si>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</si>
  <si>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</si>
  <si>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</si>
  <si>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19"/>
  </si>
  <si>
    <t>事業名
（取組名）</t>
    <phoneticPr fontId="19"/>
  </si>
  <si>
    <t>【内訳書1】</t>
    <rPh sb="1" eb="4">
      <t>ウチワケショ</t>
    </rPh>
    <phoneticPr fontId="2"/>
  </si>
  <si>
    <t>（収入の部）</t>
    <rPh sb="1" eb="3">
      <t>シュウニュウ</t>
    </rPh>
    <rPh sb="4" eb="5">
      <t>ブ</t>
    </rPh>
    <phoneticPr fontId="2"/>
  </si>
  <si>
    <t>区   分</t>
    <rPh sb="0" eb="1">
      <t>ク</t>
    </rPh>
    <rPh sb="4" eb="5">
      <t>ブン</t>
    </rPh>
    <phoneticPr fontId="2"/>
  </si>
  <si>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</si>
  <si>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</si>
  <si>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</si>
  <si>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</si>
  <si>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</si>
  <si>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</si>
  <si>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</si>
  <si>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</si>
  <si>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</si>
  <si>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</si>
  <si>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</si>
  <si>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</si>
  <si>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</si>
  <si>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</si>
  <si>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</si>
  <si>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</si>
  <si>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</si>
  <si>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</si>
  <si>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</si>
  <si>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</si>
  <si>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</si>
  <si>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</si>
  <si>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</si>
  <si>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</si>
  <si>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</si>
  <si>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</si>
  <si>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</si>
  <si>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</si>
  <si>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</si>
  <si>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小   計（Ｃ）</t>
    <rPh sb="0" eb="1">
      <t>ショウ</t>
    </rPh>
    <rPh sb="4" eb="5">
      <t>ケイ</t>
    </rPh>
    <phoneticPr fontId="2"/>
  </si>
  <si>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</si>
  <si>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</si>
  <si>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</si>
  <si>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</si>
  <si>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7"/>
  </si>
  <si>
    <t>出演・
音楽・
文芸費</t>
    <phoneticPr fontId="7"/>
  </si>
  <si>
    <t>舞台・
会場・
設営費</t>
    <phoneticPr fontId="7"/>
  </si>
  <si>
    <t>雑役務費・
消耗品費等</t>
    <phoneticPr fontId="7"/>
  </si>
  <si>
    <t>国庫補助額</t>
    <rPh sb="0" eb="2">
      <t>コッコ</t>
    </rPh>
    <rPh sb="2" eb="4">
      <t>ホジョ</t>
    </rPh>
    <rPh sb="4" eb="5">
      <t>ガク</t>
    </rPh>
    <phoneticPr fontId="2"/>
  </si>
  <si>
    <t>内訳書</t>
    <rPh sb="0" eb="3">
      <t>ウチワケショ</t>
    </rPh>
    <phoneticPr fontId="7"/>
  </si>
  <si>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</si>
  <si>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</si>
  <si>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</si>
  <si>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</si>
  <si>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</si>
  <si>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</si>
  <si>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</si>
  <si>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</si>
  <si>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</si>
  <si>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</si>
  <si>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</si>
  <si>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</si>
  <si>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</si>
  <si>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</si>
  <si>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</si>
  <si>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</si>
  <si>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</si>
  <si>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</si>
  <si>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</si>
  <si>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7"/>
  </si>
  <si>
    <t>2-1</t>
    <phoneticPr fontId="7"/>
  </si>
  <si>
    <t>内訳書</t>
    <rPh sb="0" eb="3">
      <t>ウチワケショ</t>
    </rPh>
    <phoneticPr fontId="7"/>
  </si>
  <si>
    <t>2-1</t>
    <phoneticPr fontId="19"/>
  </si>
  <si>
    <t>【 内訳書 集計表 】</t>
    <rPh sb="2" eb="4">
      <t>ウチワケ</t>
    </rPh>
    <rPh sb="4" eb="5">
      <t>ショ</t>
    </rPh>
    <rPh sb="6" eb="9">
      <t>シュウケイヒョウ</t>
    </rPh>
    <phoneticPr fontId="7"/>
  </si>
  <si>
    <t>事業形態</t>
    <rPh sb="0" eb="2">
      <t>ジギョウ</t>
    </rPh>
    <rPh sb="2" eb="4">
      <t>ケイタイ</t>
    </rPh>
    <phoneticPr fontId="7"/>
  </si>
  <si>
    <t>金額</t>
    <rPh sb="0" eb="2">
      <t>キンガク</t>
    </rPh>
    <phoneticPr fontId="7"/>
  </si>
  <si>
    <t>国庫補助額</t>
  </si>
  <si>
    <t>合　計（B）</t>
    <rPh sb="0" eb="1">
      <t>ゴウ</t>
    </rPh>
    <rPh sb="2" eb="3">
      <t>ケイ</t>
    </rPh>
    <phoneticPr fontId="7"/>
  </si>
  <si>
    <t>小　計（Ｅ）</t>
    <rPh sb="0" eb="1">
      <t>ショウ</t>
    </rPh>
    <rPh sb="2" eb="3">
      <t>ケイ</t>
    </rPh>
    <phoneticPr fontId="7"/>
  </si>
  <si>
    <t>合   計（F）</t>
    <rPh sb="0" eb="1">
      <t>ゴウ</t>
    </rPh>
    <rPh sb="4" eb="5">
      <t>ケイ</t>
    </rPh>
    <phoneticPr fontId="7"/>
  </si>
  <si>
    <t>合   計（F）</t>
    <rPh sb="0" eb="1">
      <t>ゴウ</t>
    </rPh>
    <rPh sb="4" eb="5">
      <t>ケイ</t>
    </rPh>
    <phoneticPr fontId="2"/>
  </si>
  <si>
    <t>2-6</t>
    <phoneticPr fontId="7"/>
  </si>
  <si>
    <t>2-12</t>
    <phoneticPr fontId="7"/>
  </si>
  <si>
    <t>委託費・補助金</t>
    <rPh sb="0" eb="2">
      <t>イタク</t>
    </rPh>
    <rPh sb="2" eb="3">
      <t>ヒ</t>
    </rPh>
    <rPh sb="4" eb="7">
      <t>ホジョキン</t>
    </rPh>
    <phoneticPr fontId="7"/>
  </si>
  <si>
    <t>自己収入計</t>
    <rPh sb="0" eb="2">
      <t>ジコ</t>
    </rPh>
    <rPh sb="2" eb="4">
      <t>シュウニュウ</t>
    </rPh>
    <rPh sb="4" eb="5">
      <t>ケイ</t>
    </rPh>
    <phoneticPr fontId="7"/>
  </si>
  <si>
    <t>自己収入</t>
    <rPh sb="0" eb="2">
      <t>ジコ</t>
    </rPh>
    <rPh sb="2" eb="4">
      <t>シュウニュウ</t>
    </rPh>
    <phoneticPr fontId="7"/>
  </si>
  <si>
    <t>自己収入</t>
    <rPh sb="0" eb="2">
      <t>ジコ</t>
    </rPh>
    <rPh sb="2" eb="4">
      <t>シュウニュウ</t>
    </rPh>
    <phoneticPr fontId="7"/>
  </si>
  <si>
    <t>自己収入計</t>
    <rPh sb="0" eb="2">
      <t>ジコ</t>
    </rPh>
    <rPh sb="2" eb="4">
      <t>シュウニュウ</t>
    </rPh>
    <rPh sb="4" eb="5">
      <t>ケイ</t>
    </rPh>
    <phoneticPr fontId="7"/>
  </si>
  <si>
    <t>事業識別</t>
    <rPh sb="0" eb="2">
      <t>ジギョウ</t>
    </rPh>
    <rPh sb="2" eb="4">
      <t>シキベツ</t>
    </rPh>
    <phoneticPr fontId="7"/>
  </si>
  <si>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</si>
  <si>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</si>
  <si>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合計</t>
    <rPh sb="0" eb="2">
      <t>ゴウケイ</t>
    </rPh>
    <phoneticPr fontId="7"/>
  </si>
  <si>
    <t>委託費・補助金</t>
    <phoneticPr fontId="7"/>
  </si>
  <si>
    <t>委託費・補助金</t>
    <phoneticPr fontId="7"/>
  </si>
  <si>
    <t>委託費・補助金</t>
    <phoneticPr fontId="7"/>
  </si>
  <si>
    <t>委託費・補助金総額</t>
    <rPh sb="0" eb="2">
      <t>イタク</t>
    </rPh>
    <rPh sb="2" eb="3">
      <t>ヒ</t>
    </rPh>
    <rPh sb="4" eb="7">
      <t>ホジョキン</t>
    </rPh>
    <rPh sb="7" eb="9">
      <t>ソウガク</t>
    </rPh>
    <phoneticPr fontId="7"/>
  </si>
  <si>
    <t>振り分け</t>
    <rPh sb="0" eb="1">
      <t>フ</t>
    </rPh>
    <rPh sb="2" eb="3">
      <t>ワ</t>
    </rPh>
    <phoneticPr fontId="7"/>
  </si>
  <si>
    <t>補助事業者</t>
    <rPh sb="0" eb="2">
      <t>ホジョ</t>
    </rPh>
    <rPh sb="2" eb="5">
      <t>ジギョウシャ</t>
    </rPh>
    <phoneticPr fontId="7"/>
  </si>
  <si>
    <t>補助事業者以外</t>
    <rPh sb="0" eb="2">
      <t>ホジョ</t>
    </rPh>
    <rPh sb="2" eb="5">
      <t>ジギョウシャ</t>
    </rPh>
    <rPh sb="5" eb="7">
      <t>イガイ</t>
    </rPh>
    <phoneticPr fontId="7"/>
  </si>
  <si>
    <t>備考</t>
    <rPh sb="0" eb="2">
      <t>ビコウ</t>
    </rPh>
    <phoneticPr fontId="7"/>
  </si>
  <si>
    <t>執行団体名</t>
    <rPh sb="4" eb="5">
      <t>メイ</t>
    </rPh>
    <phoneticPr fontId="19"/>
  </si>
  <si>
    <t>補助金</t>
    <rPh sb="0" eb="3">
      <t>ホジョキン</t>
    </rPh>
    <phoneticPr fontId="7"/>
  </si>
  <si>
    <t>委託費・補助金</t>
    <rPh sb="0" eb="3">
      <t>イタクヒ</t>
    </rPh>
    <rPh sb="4" eb="7">
      <t>ホジョキン</t>
    </rPh>
    <phoneticPr fontId="7"/>
  </si>
  <si>
    <t>補助金</t>
    <rPh sb="0" eb="3">
      <t>ホジョキン</t>
    </rPh>
    <phoneticPr fontId="7"/>
  </si>
  <si>
    <t>委託費・補助金</t>
    <rPh sb="4" eb="7">
      <t>ホジョキン</t>
    </rPh>
    <phoneticPr fontId="7"/>
  </si>
  <si>
    <t>委託費</t>
    <rPh sb="0" eb="3">
      <t>イタクヒ</t>
    </rPh>
    <phoneticPr fontId="2"/>
  </si>
  <si>
    <t>補助金</t>
    <rPh sb="0" eb="3">
      <t>ホジョキン</t>
    </rPh>
    <phoneticPr fontId="2"/>
  </si>
  <si>
    <t xml:space="preserve"> </t>
    <phoneticPr fontId="7"/>
  </si>
  <si>
    <t xml:space="preserve">  </t>
    <phoneticPr fontId="7"/>
  </si>
  <si>
    <t>2-2</t>
    <phoneticPr fontId="7"/>
  </si>
  <si>
    <t>2-3</t>
    <phoneticPr fontId="7"/>
  </si>
  <si>
    <t>2-4</t>
    <phoneticPr fontId="7"/>
  </si>
  <si>
    <t>2-20</t>
    <phoneticPr fontId="7"/>
  </si>
  <si>
    <t>2-19</t>
    <phoneticPr fontId="7"/>
  </si>
  <si>
    <t>2-18</t>
    <phoneticPr fontId="7"/>
  </si>
  <si>
    <t>2-17</t>
    <phoneticPr fontId="7"/>
  </si>
  <si>
    <t>2-16</t>
    <phoneticPr fontId="7"/>
  </si>
  <si>
    <t>2-15</t>
    <phoneticPr fontId="7"/>
  </si>
  <si>
    <t>2-14</t>
    <phoneticPr fontId="7"/>
  </si>
  <si>
    <t>2-13</t>
    <phoneticPr fontId="7"/>
  </si>
  <si>
    <t>2-11</t>
    <phoneticPr fontId="7"/>
  </si>
  <si>
    <t>2-10</t>
    <phoneticPr fontId="7"/>
  </si>
  <si>
    <t>2-9</t>
    <phoneticPr fontId="7"/>
  </si>
  <si>
    <t>2-8</t>
    <phoneticPr fontId="7"/>
  </si>
  <si>
    <t>2-7</t>
    <phoneticPr fontId="7"/>
  </si>
  <si>
    <t>2-5</t>
    <phoneticPr fontId="7"/>
  </si>
  <si>
    <t>2-10</t>
    <phoneticPr fontId="2"/>
  </si>
  <si>
    <t>2-20</t>
    <phoneticPr fontId="2"/>
  </si>
  <si>
    <t>2-19</t>
    <phoneticPr fontId="2"/>
  </si>
  <si>
    <t>2-18</t>
    <phoneticPr fontId="2"/>
  </si>
  <si>
    <t>2-17</t>
    <phoneticPr fontId="2"/>
  </si>
  <si>
    <t>2-16</t>
    <phoneticPr fontId="2"/>
  </si>
  <si>
    <t>2-15</t>
    <phoneticPr fontId="2"/>
  </si>
  <si>
    <t>2-14</t>
    <phoneticPr fontId="2"/>
  </si>
  <si>
    <t>2-13</t>
    <phoneticPr fontId="2"/>
  </si>
  <si>
    <t>2-12</t>
    <phoneticPr fontId="2"/>
  </si>
  <si>
    <t>2-11</t>
    <phoneticPr fontId="2"/>
  </si>
  <si>
    <t>予算額
合計</t>
    <rPh sb="0" eb="2">
      <t>ヨサン</t>
    </rPh>
    <phoneticPr fontId="2"/>
  </si>
  <si>
    <t>予算額
合計</t>
    <rPh sb="0" eb="2">
      <t>ヨサン</t>
    </rPh>
    <rPh sb="2" eb="3">
      <t>ガク</t>
    </rPh>
    <rPh sb="4" eb="6">
      <t>ゴウケイ</t>
    </rPh>
    <phoneticPr fontId="7"/>
  </si>
  <si>
    <t>【収支予算書】</t>
    <rPh sb="1" eb="3">
      <t>シュウシ</t>
    </rPh>
    <rPh sb="3" eb="6">
      <t>ヨサンショ</t>
    </rPh>
    <phoneticPr fontId="7"/>
  </si>
  <si>
    <t>予定額</t>
    <rPh sb="0" eb="2">
      <t>ヨテイ</t>
    </rPh>
    <rPh sb="2" eb="3">
      <t>ガク</t>
    </rPh>
    <phoneticPr fontId="7"/>
  </si>
  <si>
    <t>（単位：円）</t>
    <phoneticPr fontId="7"/>
  </si>
  <si>
    <t>No.</t>
    <phoneticPr fontId="7"/>
  </si>
  <si>
    <t>No.</t>
    <phoneticPr fontId="7"/>
  </si>
  <si>
    <t>No.</t>
    <phoneticPr fontId="7"/>
  </si>
  <si>
    <t>入力</t>
    <rPh sb="0" eb="2">
      <t>ニュウリョク</t>
    </rPh>
    <phoneticPr fontId="7"/>
  </si>
  <si>
    <t>委託・補助
団体名</t>
    <rPh sb="0" eb="2">
      <t>イタク</t>
    </rPh>
    <rPh sb="3" eb="5">
      <t>ホジョ</t>
    </rPh>
    <rPh sb="6" eb="9">
      <t>ダンタイメイ</t>
    </rPh>
    <phoneticPr fontId="7"/>
  </si>
  <si>
    <t>人件費・旅費・報償費</t>
    <rPh sb="4" eb="6">
      <t>リョヒ</t>
    </rPh>
    <rPh sb="7" eb="9">
      <t>ホウショウ</t>
    </rPh>
    <rPh sb="9" eb="10">
      <t>ヒ</t>
    </rPh>
    <phoneticPr fontId="7"/>
  </si>
  <si>
    <t>人件費・旅費・報償費</t>
    <rPh sb="0" eb="3">
      <t>ジンケンヒ</t>
    </rPh>
    <rPh sb="4" eb="6">
      <t>リョヒ</t>
    </rPh>
    <rPh sb="7" eb="9">
      <t>ホウショウ</t>
    </rPh>
    <rPh sb="9" eb="10">
      <t>ヒ</t>
    </rPh>
    <phoneticPr fontId="7"/>
  </si>
  <si>
    <t>人件費</t>
    <rPh sb="0" eb="3">
      <t>ジンケンヒ</t>
    </rPh>
    <phoneticPr fontId="7"/>
  </si>
  <si>
    <t>人件費</t>
    <phoneticPr fontId="7"/>
  </si>
  <si>
    <t>人件費・
旅費・
報償費</t>
    <rPh sb="5" eb="7">
      <t>リョヒ</t>
    </rPh>
    <rPh sb="9" eb="11">
      <t>ホウショウ</t>
    </rPh>
    <rPh sb="11" eb="12">
      <t>ヒ</t>
    </rPh>
    <phoneticPr fontId="2"/>
  </si>
  <si>
    <t>人件費</t>
    <rPh sb="0" eb="3">
      <t>ジンケンヒ</t>
    </rPh>
    <phoneticPr fontId="2"/>
  </si>
  <si>
    <t>人件費</t>
    <phoneticPr fontId="2"/>
  </si>
  <si>
    <t>人件費・
旅費・
報償費</t>
    <rPh sb="0" eb="3">
      <t>ジンケンヒ</t>
    </rPh>
    <rPh sb="5" eb="7">
      <t>リョヒ</t>
    </rPh>
    <rPh sb="9" eb="11">
      <t>ホウショウ</t>
    </rPh>
    <rPh sb="11" eb="12">
      <t>ヒ</t>
    </rPh>
    <phoneticPr fontId="2"/>
  </si>
  <si>
    <t>人件費・
旅費・
報償費</t>
    <phoneticPr fontId="7"/>
  </si>
  <si>
    <t>人件費・
旅費・
報償費</t>
    <rPh sb="0" eb="3">
      <t>ジンケンヒ</t>
    </rPh>
    <rPh sb="5" eb="7">
      <t>リョヒ</t>
    </rPh>
    <rPh sb="9" eb="11">
      <t>ホウショウ</t>
    </rPh>
    <rPh sb="11" eb="12">
      <t>ヒ</t>
    </rPh>
    <phoneticPr fontId="7"/>
  </si>
  <si>
    <t>人件費・
旅費・
報償費</t>
    <rPh sb="5" eb="7">
      <t>リョヒ</t>
    </rPh>
    <rPh sb="9" eb="11">
      <t>ホウショウ</t>
    </rPh>
    <rPh sb="11" eb="12">
      <t>ヒ</t>
    </rPh>
    <phoneticPr fontId="3"/>
  </si>
  <si>
    <t>人件費</t>
    <rPh sb="0" eb="3">
      <t>ジンケンヒ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</si>
</sst>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0"/>
      <color indexed="81"/>
      <name val="ＭＳ Ｐゴシック"/>
      <family val="3"/>
      <charset val="128"/>
    </font>
    <font>
      <sz val="9"/>
      <color indexed="81"/>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s>
  <cellStyleXfs count="28">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29" fillId="0" borderId="0"/>
    <xf numFmtId="0" fontId="1" fillId="0" borderId="0">
      <alignment vertical="center"/>
    </xf>
    <xf numFmtId="38" fontId="1" fillId="0" borderId="0" applyFont="0" applyFill="0" applyBorder="0" applyAlignment="0" applyProtection="0">
      <alignment vertical="center"/>
    </xf>
  </cellStyleXfs>
  <cellXfs count="419">
    <xf numFmtId="0" fontId="0" fillId="0" borderId="0" xfId="0">
      <alignment vertical="center"/>
    </xf>
    <xf numFmtId="38" fontId="4" fillId="0" borderId="0" xfId="18" applyFont="1" applyFill="1">
      <alignment vertical="center"/>
    </xf>
    <xf numFmtId="0" fontId="10" fillId="0" borderId="0" xfId="0" applyFont="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Border="1" applyAlignment="1">
      <alignment horizontal="right" vertical="center" shrinkToFit="1"/>
    </xf>
    <xf numFmtId="38" fontId="8" fillId="0" borderId="25"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28" xfId="3" applyFont="1" applyFill="1" applyBorder="1" applyAlignment="1" applyProtection="1">
      <alignment horizontal="center" vertical="center" shrinkToFit="1"/>
      <protection locked="0"/>
    </xf>
    <xf numFmtId="0" fontId="6" fillId="0" borderId="0" xfId="17" applyAlignment="1">
      <alignment vertical="center" wrapText="1"/>
    </xf>
    <xf numFmtId="0" fontId="8" fillId="0" borderId="0" xfId="17" applyFont="1" applyProtection="1">
      <alignment vertical="center"/>
      <protection locked="0"/>
    </xf>
    <xf numFmtId="0" fontId="8" fillId="0" borderId="0" xfId="17" applyFont="1" applyAlignment="1" applyProtection="1">
      <alignment horizontal="center" vertical="center" shrinkToFit="1"/>
      <protection locked="0"/>
    </xf>
    <xf numFmtId="38" fontId="4" fillId="0" borderId="6" xfId="18" applyFont="1" applyFill="1" applyBorder="1" applyAlignment="1">
      <alignment horizontal="right" vertical="center"/>
    </xf>
    <xf numFmtId="4" fontId="8" fillId="0" borderId="0" xfId="3" applyNumberFormat="1" applyFont="1" applyFill="1" applyBorder="1" applyAlignment="1" applyProtection="1">
      <alignment vertical="center" shrinkToFit="1"/>
      <protection locked="0"/>
    </xf>
    <xf numFmtId="0" fontId="8" fillId="0" borderId="0" xfId="17" applyFont="1" applyAlignment="1" applyProtection="1">
      <alignment vertical="center" shrinkToFit="1"/>
      <protection locked="0"/>
    </xf>
    <xf numFmtId="0" fontId="8" fillId="6" borderId="30" xfId="17" applyFont="1" applyFill="1" applyBorder="1" applyAlignment="1" applyProtection="1">
      <alignment horizontal="center" vertical="center" shrinkToFit="1"/>
      <protection locked="0"/>
    </xf>
    <xf numFmtId="0" fontId="10" fillId="0" borderId="0" xfId="10" applyFont="1">
      <alignment vertical="center"/>
    </xf>
    <xf numFmtId="38" fontId="8" fillId="0" borderId="0" xfId="18" applyFont="1" applyFill="1" applyBorder="1" applyAlignment="1">
      <alignment horizontal="center" vertical="center"/>
    </xf>
    <xf numFmtId="0" fontId="16" fillId="0" borderId="0" xfId="19">
      <alignment vertical="center"/>
    </xf>
    <xf numFmtId="0" fontId="10" fillId="0" borderId="0" xfId="10" applyFont="1" applyAlignment="1">
      <alignment vertical="center" shrinkToFit="1"/>
    </xf>
    <xf numFmtId="38" fontId="8" fillId="0" borderId="13" xfId="2" applyFont="1" applyFill="1" applyBorder="1" applyAlignment="1">
      <alignment horizontal="left" vertical="center" shrinkToFit="1"/>
    </xf>
    <xf numFmtId="38" fontId="8" fillId="0" borderId="14" xfId="2" applyFont="1" applyFill="1" applyBorder="1" applyAlignment="1">
      <alignment horizontal="left" vertical="center" shrinkToFit="1"/>
    </xf>
    <xf numFmtId="38" fontId="8" fillId="0" borderId="17"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10"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13" xfId="2" applyFont="1" applyFill="1" applyBorder="1" applyAlignment="1">
      <alignment vertical="center" shrinkToFit="1"/>
    </xf>
    <xf numFmtId="38" fontId="8" fillId="0" borderId="14" xfId="2" applyFont="1" applyFill="1" applyBorder="1" applyAlignment="1">
      <alignment vertical="center" shrinkToFit="1"/>
    </xf>
    <xf numFmtId="0" fontId="10" fillId="0" borderId="14" xfId="10" applyFont="1" applyBorder="1" applyAlignment="1">
      <alignment vertical="center" shrinkToFit="1"/>
    </xf>
    <xf numFmtId="0" fontId="10" fillId="0" borderId="17" xfId="10" applyFont="1" applyBorder="1">
      <alignment vertical="center"/>
    </xf>
    <xf numFmtId="38" fontId="12" fillId="0" borderId="0" xfId="2" applyFont="1" applyFill="1" applyAlignment="1">
      <alignment vertical="center"/>
    </xf>
    <xf numFmtId="176" fontId="8" fillId="6" borderId="30" xfId="17" applyNumberFormat="1" applyFont="1" applyFill="1" applyBorder="1" applyAlignment="1" applyProtection="1">
      <alignment horizontal="center" vertical="center" shrinkToFit="1"/>
      <protection locked="0"/>
    </xf>
    <xf numFmtId="0" fontId="8" fillId="6" borderId="32" xfId="0" applyFont="1" applyFill="1" applyBorder="1" applyAlignment="1" applyProtection="1">
      <alignment horizontal="center" vertical="center" shrinkToFit="1"/>
      <protection locked="0"/>
    </xf>
    <xf numFmtId="0" fontId="8" fillId="6" borderId="31" xfId="17" applyFont="1" applyFill="1" applyBorder="1" applyAlignment="1" applyProtection="1">
      <alignment horizontal="center" vertical="center" shrinkToFit="1"/>
      <protection locked="0"/>
    </xf>
    <xf numFmtId="49" fontId="22" fillId="0" borderId="0" xfId="0" applyNumberFormat="1" applyFont="1" applyAlignment="1">
      <alignment horizontal="center" vertical="center" shrinkToFit="1"/>
    </xf>
    <xf numFmtId="0" fontId="10" fillId="0" borderId="13" xfId="10" applyFont="1" applyBorder="1">
      <alignment vertical="center"/>
    </xf>
    <xf numFmtId="178" fontId="8" fillId="7" borderId="30" xfId="3" applyNumberFormat="1" applyFont="1" applyFill="1" applyBorder="1" applyAlignment="1" applyProtection="1">
      <alignment vertical="center" shrinkToFit="1"/>
      <protection locked="0"/>
    </xf>
    <xf numFmtId="178" fontId="8" fillId="7" borderId="31" xfId="3" applyNumberFormat="1" applyFont="1" applyFill="1" applyBorder="1" applyAlignment="1" applyProtection="1">
      <alignment vertical="center" shrinkToFit="1"/>
      <protection locked="0"/>
    </xf>
    <xf numFmtId="178" fontId="8" fillId="7" borderId="32" xfId="3" applyNumberFormat="1" applyFont="1" applyFill="1" applyBorder="1" applyAlignment="1" applyProtection="1">
      <alignment vertical="center" shrinkToFit="1"/>
      <protection locked="0"/>
    </xf>
    <xf numFmtId="38" fontId="8" fillId="4" borderId="12" xfId="2" applyFont="1" applyFill="1" applyBorder="1" applyAlignment="1">
      <alignment horizontal="center" vertical="center" shrinkToFit="1"/>
    </xf>
    <xf numFmtId="0" fontId="10" fillId="4" borderId="12" xfId="10" applyFont="1" applyFill="1" applyBorder="1" applyAlignment="1">
      <alignment horizontal="center" vertical="center"/>
    </xf>
    <xf numFmtId="0" fontId="10" fillId="4" borderId="12" xfId="10" applyFont="1" applyFill="1" applyBorder="1">
      <alignment vertical="center"/>
    </xf>
    <xf numFmtId="38" fontId="8" fillId="0" borderId="27" xfId="3" applyFont="1" applyFill="1" applyBorder="1" applyAlignment="1" applyProtection="1">
      <alignment horizontal="center" vertical="center" shrinkToFit="1"/>
      <protection locked="0"/>
    </xf>
    <xf numFmtId="38" fontId="8" fillId="0" borderId="48" xfId="3" applyFont="1" applyFill="1" applyBorder="1" applyAlignment="1" applyProtection="1">
      <alignment horizontal="center" vertical="center" shrinkToFit="1"/>
      <protection locked="0"/>
    </xf>
    <xf numFmtId="0" fontId="8" fillId="6" borderId="32" xfId="17" applyFont="1" applyFill="1" applyBorder="1" applyAlignment="1" applyProtection="1">
      <alignment horizontal="center" vertical="center" shrinkToFit="1"/>
      <protection locked="0"/>
    </xf>
    <xf numFmtId="38" fontId="9" fillId="0" borderId="49" xfId="3" applyFont="1" applyFill="1" applyBorder="1" applyAlignment="1">
      <alignment horizontal="center" vertical="center"/>
    </xf>
    <xf numFmtId="0" fontId="9" fillId="7" borderId="50"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38" fontId="9" fillId="4" borderId="37" xfId="3" applyFont="1" applyFill="1" applyBorder="1" applyAlignment="1">
      <alignment horizontal="center" vertical="center" wrapText="1"/>
    </xf>
    <xf numFmtId="38" fontId="9" fillId="4" borderId="44" xfId="3" applyFont="1" applyFill="1" applyBorder="1" applyAlignment="1">
      <alignment horizontal="center" vertical="center" wrapText="1"/>
    </xf>
    <xf numFmtId="178" fontId="8" fillId="4" borderId="34" xfId="17" applyNumberFormat="1" applyFont="1" applyFill="1" applyBorder="1" applyAlignment="1">
      <alignment vertical="center" shrinkToFit="1"/>
    </xf>
    <xf numFmtId="178" fontId="8" fillId="4" borderId="33" xfId="17" applyNumberFormat="1" applyFont="1" applyFill="1" applyBorder="1" applyAlignment="1">
      <alignment vertical="center" shrinkToFit="1"/>
    </xf>
    <xf numFmtId="0" fontId="10" fillId="0" borderId="17" xfId="10" applyFont="1" applyBorder="1" applyAlignment="1">
      <alignment vertical="center" shrinkToFit="1"/>
    </xf>
    <xf numFmtId="0" fontId="11" fillId="4" borderId="12" xfId="17" applyFont="1" applyFill="1" applyBorder="1" applyAlignment="1">
      <alignment horizontal="center" vertical="center" wrapText="1"/>
    </xf>
    <xf numFmtId="177" fontId="4" fillId="0" borderId="12" xfId="17" applyNumberFormat="1" applyFont="1" applyBorder="1" applyAlignment="1">
      <alignment vertical="center" shrinkToFit="1"/>
    </xf>
    <xf numFmtId="0" fontId="13" fillId="5" borderId="4" xfId="17" applyFont="1" applyFill="1" applyBorder="1" applyAlignment="1">
      <alignment horizontal="center" vertical="center"/>
    </xf>
    <xf numFmtId="49" fontId="23" fillId="0" borderId="0" xfId="0" applyNumberFormat="1" applyFont="1" applyAlignment="1">
      <alignment horizontal="center" vertical="center" shrinkToFit="1"/>
    </xf>
    <xf numFmtId="38" fontId="12" fillId="0" borderId="0" xfId="2" applyFont="1" applyFill="1" applyAlignment="1" applyProtection="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38" fontId="4" fillId="0" borderId="6" xfId="18" applyFont="1" applyFill="1" applyBorder="1" applyAlignment="1" applyProtection="1">
      <alignment horizontal="right" vertical="center"/>
    </xf>
    <xf numFmtId="0" fontId="6" fillId="0" borderId="4" xfId="15" applyBorder="1">
      <alignment vertical="center"/>
    </xf>
    <xf numFmtId="0" fontId="15" fillId="7" borderId="4" xfId="0" applyFont="1" applyFill="1" applyBorder="1" applyAlignment="1">
      <alignment horizontal="center" vertical="center"/>
    </xf>
    <xf numFmtId="38" fontId="9"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178" fontId="8" fillId="0" borderId="0" xfId="18" applyNumberFormat="1" applyFont="1" applyFill="1" applyBorder="1" applyAlignment="1" applyProtection="1">
      <alignment vertical="center" shrinkToFit="1"/>
    </xf>
    <xf numFmtId="178" fontId="0" fillId="0" borderId="0" xfId="0" applyNumberFormat="1" applyAlignment="1">
      <alignment vertical="center" shrinkToFit="1"/>
    </xf>
    <xf numFmtId="38" fontId="4" fillId="0" borderId="0" xfId="18" applyFont="1" applyFill="1" applyAlignment="1" applyProtection="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20" fillId="0" borderId="0" xfId="19" applyFont="1" applyAlignment="1">
      <alignment horizontal="center" vertical="center" shrinkToFit="1"/>
    </xf>
    <xf numFmtId="0" fontId="16" fillId="0" borderId="0" xfId="19" applyAlignment="1">
      <alignment horizontal="center" vertical="center"/>
    </xf>
    <xf numFmtId="38" fontId="17" fillId="0" borderId="0" xfId="20" applyFont="1" applyFill="1" applyAlignment="1" applyProtection="1">
      <alignment horizontal="right" vertical="center"/>
    </xf>
    <xf numFmtId="0" fontId="18" fillId="4" borderId="12" xfId="19" applyFont="1" applyFill="1" applyBorder="1" applyAlignment="1">
      <alignment horizontal="center" vertical="center"/>
    </xf>
    <xf numFmtId="49" fontId="17" fillId="4" borderId="12" xfId="20" applyNumberFormat="1" applyFont="1" applyFill="1" applyBorder="1" applyAlignment="1" applyProtection="1">
      <alignment horizontal="center" vertical="center"/>
    </xf>
    <xf numFmtId="179" fontId="4" fillId="4" borderId="12" xfId="0" applyNumberFormat="1" applyFont="1" applyFill="1" applyBorder="1" applyAlignment="1">
      <alignment horizontal="center" vertical="center" shrinkToFit="1"/>
    </xf>
    <xf numFmtId="179" fontId="10" fillId="0" borderId="12" xfId="0" applyNumberFormat="1" applyFont="1" applyBorder="1" applyAlignment="1">
      <alignment horizontal="justify" vertical="center" wrapText="1"/>
    </xf>
    <xf numFmtId="0" fontId="20" fillId="4" borderId="12" xfId="19" applyFont="1" applyFill="1" applyBorder="1" applyAlignment="1">
      <alignment horizontal="center" vertical="center" wrapText="1"/>
    </xf>
    <xf numFmtId="3" fontId="20" fillId="0" borderId="12" xfId="19" applyNumberFormat="1" applyFont="1" applyBorder="1">
      <alignment vertical="center"/>
    </xf>
    <xf numFmtId="3" fontId="20" fillId="0" borderId="15" xfId="19" applyNumberFormat="1" applyFont="1" applyBorder="1">
      <alignment vertical="center"/>
    </xf>
    <xf numFmtId="3" fontId="20" fillId="0" borderId="40" xfId="19" applyNumberFormat="1" applyFont="1" applyBorder="1">
      <alignment vertical="center"/>
    </xf>
    <xf numFmtId="3" fontId="20" fillId="0" borderId="44" xfId="19" applyNumberFormat="1" applyFont="1" applyBorder="1">
      <alignment vertical="center"/>
    </xf>
    <xf numFmtId="3" fontId="20" fillId="0" borderId="17" xfId="19" applyNumberFormat="1" applyFont="1" applyBorder="1">
      <alignment vertical="center"/>
    </xf>
    <xf numFmtId="3" fontId="20" fillId="0" borderId="21" xfId="19" applyNumberFormat="1" applyFont="1" applyBorder="1">
      <alignment vertical="center"/>
    </xf>
    <xf numFmtId="179" fontId="20" fillId="0" borderId="12" xfId="19" applyNumberFormat="1" applyFont="1" applyBorder="1" applyAlignment="1">
      <alignment horizontal="justify" vertical="center" wrapText="1"/>
    </xf>
    <xf numFmtId="0" fontId="20" fillId="0" borderId="37" xfId="19" applyFont="1" applyBorder="1" applyAlignment="1">
      <alignment horizontal="center" vertical="center" shrinkToFit="1"/>
    </xf>
    <xf numFmtId="178" fontId="20" fillId="8" borderId="37" xfId="19" applyNumberFormat="1" applyFont="1" applyFill="1" applyBorder="1" applyAlignment="1">
      <alignment vertical="center" shrinkToFit="1"/>
    </xf>
    <xf numFmtId="3" fontId="20" fillId="0" borderId="37" xfId="19" applyNumberFormat="1" applyFont="1" applyBorder="1">
      <alignment vertical="center"/>
    </xf>
    <xf numFmtId="0" fontId="20" fillId="0" borderId="40" xfId="19" applyFont="1" applyBorder="1" applyAlignment="1">
      <alignment horizontal="center" vertical="center" shrinkToFit="1"/>
    </xf>
    <xf numFmtId="178" fontId="20" fillId="8" borderId="40" xfId="19" applyNumberFormat="1" applyFont="1" applyFill="1" applyBorder="1" applyAlignment="1">
      <alignment vertical="center" shrinkToFit="1"/>
    </xf>
    <xf numFmtId="0" fontId="20" fillId="0" borderId="44" xfId="19" applyFont="1" applyBorder="1" applyAlignment="1">
      <alignment horizontal="center" vertical="center" shrinkToFit="1"/>
    </xf>
    <xf numFmtId="178" fontId="20" fillId="8" borderId="44" xfId="19" applyNumberFormat="1" applyFont="1" applyFill="1" applyBorder="1" applyAlignment="1">
      <alignment vertical="center" shrinkToFit="1"/>
    </xf>
    <xf numFmtId="178" fontId="20" fillId="8" borderId="12" xfId="19" applyNumberFormat="1" applyFont="1" applyFill="1" applyBorder="1" applyAlignment="1">
      <alignment vertical="center" shrinkToFit="1"/>
    </xf>
    <xf numFmtId="178" fontId="20" fillId="8" borderId="13" xfId="19" applyNumberFormat="1" applyFont="1" applyFill="1" applyBorder="1" applyAlignment="1">
      <alignment vertical="center" shrinkToFit="1"/>
    </xf>
    <xf numFmtId="178" fontId="20" fillId="8" borderId="21" xfId="19" applyNumberFormat="1" applyFont="1" applyFill="1" applyBorder="1" applyAlignment="1">
      <alignment vertical="center" shrinkToFit="1"/>
    </xf>
    <xf numFmtId="178" fontId="20" fillId="0" borderId="12" xfId="19" applyNumberFormat="1" applyFont="1" applyBorder="1" applyAlignment="1">
      <alignment vertical="center" shrinkToFit="1"/>
    </xf>
    <xf numFmtId="178" fontId="20" fillId="0" borderId="15" xfId="19" applyNumberFormat="1" applyFont="1" applyBorder="1" applyAlignment="1">
      <alignment vertical="center" shrinkToFit="1"/>
    </xf>
    <xf numFmtId="178" fontId="20" fillId="0" borderId="40" xfId="19" applyNumberFormat="1" applyFont="1" applyBorder="1" applyAlignment="1">
      <alignment vertical="center" shrinkToFit="1"/>
    </xf>
    <xf numFmtId="178" fontId="20" fillId="0" borderId="44" xfId="19" applyNumberFormat="1" applyFont="1" applyBorder="1" applyAlignment="1">
      <alignment vertical="center" shrinkToFit="1"/>
    </xf>
    <xf numFmtId="178" fontId="20" fillId="0" borderId="17" xfId="19" applyNumberFormat="1" applyFont="1" applyBorder="1" applyAlignment="1">
      <alignment vertical="center" shrinkToFit="1"/>
    </xf>
    <xf numFmtId="178" fontId="20" fillId="0" borderId="21" xfId="19" applyNumberFormat="1" applyFont="1" applyBorder="1" applyAlignment="1">
      <alignment vertical="center" shrinkToFit="1"/>
    </xf>
    <xf numFmtId="3" fontId="20" fillId="8" borderId="13" xfId="19" applyNumberFormat="1" applyFont="1" applyFill="1" applyBorder="1">
      <alignment vertical="center"/>
    </xf>
    <xf numFmtId="3" fontId="20" fillId="8" borderId="21" xfId="19" applyNumberFormat="1" applyFont="1" applyFill="1" applyBorder="1">
      <alignment vertical="center"/>
    </xf>
    <xf numFmtId="38" fontId="17" fillId="0" borderId="0" xfId="20" applyFont="1" applyFill="1" applyProtection="1">
      <alignment vertical="center"/>
    </xf>
    <xf numFmtId="38" fontId="17" fillId="0" borderId="0" xfId="20" applyFont="1" applyFill="1" applyAlignment="1" applyProtection="1">
      <alignment horizontal="left" vertical="center"/>
    </xf>
    <xf numFmtId="38" fontId="18" fillId="0" borderId="0" xfId="20" applyFont="1" applyFill="1" applyProtection="1">
      <alignment vertical="center"/>
    </xf>
    <xf numFmtId="38" fontId="18" fillId="0" borderId="37" xfId="20" applyFont="1" applyFill="1" applyBorder="1" applyAlignment="1" applyProtection="1">
      <alignment horizontal="center" vertical="center" shrinkToFit="1"/>
    </xf>
    <xf numFmtId="38" fontId="18" fillId="0" borderId="40" xfId="20" applyFont="1" applyFill="1" applyBorder="1" applyAlignment="1" applyProtection="1">
      <alignment horizontal="center" vertical="center" shrinkToFit="1"/>
    </xf>
    <xf numFmtId="38" fontId="18" fillId="0" borderId="44" xfId="20" applyFont="1" applyFill="1" applyBorder="1" applyAlignment="1" applyProtection="1">
      <alignment horizontal="center" vertical="center" shrinkToFit="1"/>
    </xf>
    <xf numFmtId="0" fontId="20" fillId="4" borderId="12" xfId="19" applyFont="1" applyFill="1" applyBorder="1" applyAlignment="1">
      <alignment horizontal="center"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8" fillId="4" borderId="32" xfId="17" applyNumberFormat="1" applyFont="1" applyFill="1" applyBorder="1" applyAlignment="1">
      <alignment vertical="center" shrinkToFit="1"/>
    </xf>
    <xf numFmtId="178" fontId="8" fillId="4" borderId="30" xfId="17" applyNumberFormat="1" applyFont="1" applyFill="1" applyBorder="1" applyAlignment="1">
      <alignment vertical="center" shrinkToFit="1"/>
    </xf>
    <xf numFmtId="38" fontId="8" fillId="0" borderId="54" xfId="3" applyFont="1" applyFill="1" applyBorder="1" applyAlignment="1" applyProtection="1">
      <alignment horizontal="center" vertical="center" textRotation="255"/>
      <protection locked="0"/>
    </xf>
    <xf numFmtId="38" fontId="8" fillId="0" borderId="55" xfId="3" applyFont="1" applyFill="1" applyBorder="1" applyAlignment="1" applyProtection="1">
      <alignment horizontal="center" vertical="center" textRotation="255"/>
      <protection locked="0"/>
    </xf>
    <xf numFmtId="0" fontId="6" fillId="0" borderId="0" xfId="0" applyFont="1">
      <alignment vertical="center"/>
    </xf>
    <xf numFmtId="0" fontId="16" fillId="4" borderId="12" xfId="19" applyFill="1" applyBorder="1">
      <alignment vertical="center"/>
    </xf>
    <xf numFmtId="38" fontId="18" fillId="4" borderId="1" xfId="20" applyFont="1" applyFill="1" applyBorder="1" applyAlignment="1" applyProtection="1">
      <alignment horizontal="center" vertical="center"/>
    </xf>
    <xf numFmtId="0" fontId="20" fillId="0" borderId="16" xfId="19" applyFont="1" applyBorder="1" applyAlignment="1">
      <alignment horizontal="center" vertical="center" shrinkToFit="1"/>
    </xf>
    <xf numFmtId="178" fontId="20" fillId="8" borderId="16" xfId="19" applyNumberFormat="1" applyFont="1" applyFill="1" applyBorder="1" applyAlignment="1">
      <alignment vertical="center" shrinkToFit="1"/>
    </xf>
    <xf numFmtId="3" fontId="20" fillId="0" borderId="16" xfId="19" applyNumberFormat="1" applyFont="1" applyBorder="1">
      <alignment vertical="center"/>
    </xf>
    <xf numFmtId="0" fontId="16" fillId="0" borderId="0" xfId="19" applyAlignment="1">
      <alignment vertical="center" shrinkToFit="1"/>
    </xf>
    <xf numFmtId="0" fontId="20" fillId="10" borderId="44" xfId="19" applyFont="1" applyFill="1" applyBorder="1" applyAlignment="1">
      <alignment horizontal="center" vertical="center" shrinkToFit="1"/>
    </xf>
    <xf numFmtId="178" fontId="20" fillId="10" borderId="44" xfId="19" applyNumberFormat="1" applyFont="1" applyFill="1" applyBorder="1" applyAlignment="1">
      <alignment vertical="center" shrinkToFit="1"/>
    </xf>
    <xf numFmtId="3" fontId="20" fillId="10" borderId="44" xfId="19" applyNumberFormat="1" applyFont="1" applyFill="1" applyBorder="1">
      <alignment vertical="center"/>
    </xf>
    <xf numFmtId="178" fontId="17" fillId="0" borderId="38" xfId="20" applyNumberFormat="1" applyFont="1" applyFill="1" applyBorder="1" applyAlignment="1" applyProtection="1">
      <alignment vertical="center" shrinkToFit="1"/>
    </xf>
    <xf numFmtId="178" fontId="17" fillId="0" borderId="41" xfId="20" applyNumberFormat="1" applyFont="1" applyFill="1" applyBorder="1" applyAlignment="1" applyProtection="1">
      <alignment vertical="center" shrinkToFit="1"/>
    </xf>
    <xf numFmtId="178" fontId="17" fillId="0" borderId="45" xfId="20" applyNumberFormat="1" applyFont="1" applyFill="1" applyBorder="1" applyAlignment="1" applyProtection="1">
      <alignment vertical="center" shrinkToFit="1"/>
    </xf>
    <xf numFmtId="178" fontId="17" fillId="0" borderId="1" xfId="20" applyNumberFormat="1" applyFont="1" applyFill="1" applyBorder="1" applyAlignment="1" applyProtection="1">
      <alignment vertical="center" shrinkToFit="1"/>
    </xf>
    <xf numFmtId="178" fontId="17" fillId="0" borderId="2" xfId="20" applyNumberFormat="1" applyFont="1" applyFill="1" applyBorder="1" applyAlignment="1" applyProtection="1">
      <alignment vertical="center" shrinkToFit="1"/>
    </xf>
    <xf numFmtId="178" fontId="17" fillId="0" borderId="3" xfId="20" applyNumberFormat="1" applyFont="1" applyFill="1" applyBorder="1" applyAlignment="1" applyProtection="1">
      <alignment vertical="center" shrinkToFit="1"/>
    </xf>
    <xf numFmtId="182" fontId="8" fillId="7" borderId="32"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vertical="center" shrinkToFit="1"/>
      <protection locked="0"/>
    </xf>
    <xf numFmtId="182" fontId="8" fillId="7" borderId="32" xfId="3" applyNumberFormat="1" applyFont="1" applyFill="1" applyBorder="1" applyAlignment="1" applyProtection="1">
      <alignment vertical="center" shrinkToFit="1"/>
      <protection locked="0"/>
    </xf>
    <xf numFmtId="182" fontId="8" fillId="7" borderId="31" xfId="3" applyNumberFormat="1" applyFont="1" applyFill="1" applyBorder="1" applyAlignment="1" applyProtection="1">
      <alignment vertical="center" shrinkToFit="1"/>
      <protection locked="0"/>
    </xf>
    <xf numFmtId="0" fontId="8" fillId="5" borderId="32" xfId="17" applyFont="1" applyFill="1" applyBorder="1" applyAlignment="1" applyProtection="1">
      <alignment horizontal="center" vertical="center" shrinkToFit="1"/>
      <protection locked="0"/>
    </xf>
    <xf numFmtId="0" fontId="8" fillId="5" borderId="30" xfId="17" applyFont="1" applyFill="1" applyBorder="1" applyAlignment="1" applyProtection="1">
      <alignment horizontal="center" vertical="center" shrinkToFit="1"/>
      <protection locked="0"/>
    </xf>
    <xf numFmtId="0" fontId="8" fillId="5" borderId="30" xfId="17" applyFont="1" applyFill="1" applyBorder="1" applyAlignment="1" applyProtection="1">
      <alignment vertical="center" shrinkToFit="1"/>
      <protection locked="0"/>
    </xf>
    <xf numFmtId="0" fontId="8" fillId="5" borderId="32" xfId="17" applyFont="1" applyFill="1" applyBorder="1" applyAlignment="1" applyProtection="1">
      <alignment vertical="center" shrinkToFit="1"/>
      <protection locked="0"/>
    </xf>
    <xf numFmtId="0" fontId="8" fillId="0" borderId="32" xfId="17" applyFont="1" applyBorder="1" applyAlignment="1" applyProtection="1">
      <alignment horizontal="center" vertical="center" shrinkToFit="1"/>
      <protection locked="0"/>
    </xf>
    <xf numFmtId="0" fontId="8" fillId="0" borderId="30" xfId="17" applyFont="1" applyBorder="1" applyAlignment="1" applyProtection="1">
      <alignment horizontal="center" vertical="center" shrinkToFit="1"/>
      <protection locked="0"/>
    </xf>
    <xf numFmtId="0" fontId="6" fillId="0" borderId="32" xfId="15" applyBorder="1" applyProtection="1">
      <alignment vertical="center"/>
      <protection locked="0"/>
    </xf>
    <xf numFmtId="0" fontId="6" fillId="0" borderId="30" xfId="15" applyBorder="1" applyProtection="1">
      <alignment vertical="center"/>
      <protection locked="0"/>
    </xf>
    <xf numFmtId="0" fontId="6" fillId="0" borderId="31" xfId="15" applyBorder="1" applyProtection="1">
      <alignment vertical="center"/>
      <protection locked="0"/>
    </xf>
    <xf numFmtId="0" fontId="8" fillId="5" borderId="32" xfId="0" applyFont="1" applyFill="1" applyBorder="1" applyAlignment="1" applyProtection="1">
      <alignment vertical="center" shrinkToFit="1"/>
      <protection locked="0"/>
    </xf>
    <xf numFmtId="0" fontId="8" fillId="5" borderId="31" xfId="17" applyFont="1" applyFill="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31" xfId="17" applyFont="1" applyBorder="1" applyAlignment="1" applyProtection="1">
      <alignment horizontal="center" vertical="center" shrinkToFit="1"/>
      <protection locked="0"/>
    </xf>
    <xf numFmtId="181" fontId="26" fillId="0" borderId="0" xfId="19" applyNumberFormat="1" applyFont="1" applyAlignment="1">
      <alignment horizontal="left" vertical="center" wrapText="1" shrinkToFit="1"/>
    </xf>
    <xf numFmtId="0" fontId="8" fillId="0" borderId="10" xfId="17" applyFont="1" applyBorder="1" applyAlignment="1">
      <alignment vertical="center" shrinkToFit="1"/>
    </xf>
    <xf numFmtId="0" fontId="8" fillId="0" borderId="0" xfId="17" applyFont="1" applyAlignment="1">
      <alignment vertical="center" shrinkToFit="1"/>
    </xf>
    <xf numFmtId="0" fontId="27" fillId="0" borderId="0" xfId="19" applyFont="1" applyAlignment="1">
      <alignment horizontal="center" vertical="center"/>
    </xf>
    <xf numFmtId="0" fontId="10" fillId="0" borderId="2"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6" xfId="0" applyFont="1" applyBorder="1" applyAlignment="1">
      <alignment horizontal="center" vertical="center" textRotation="255"/>
    </xf>
    <xf numFmtId="38" fontId="15" fillId="0" borderId="36" xfId="3" applyFont="1" applyFill="1" applyBorder="1" applyAlignment="1">
      <alignment horizontal="center" vertical="center" wrapText="1"/>
    </xf>
    <xf numFmtId="0" fontId="8" fillId="7" borderId="48" xfId="17" applyFont="1" applyFill="1" applyBorder="1" applyAlignment="1" applyProtection="1">
      <alignment vertical="center" wrapText="1"/>
      <protection locked="0"/>
    </xf>
    <xf numFmtId="0" fontId="8" fillId="7" borderId="28" xfId="17" applyFont="1" applyFill="1" applyBorder="1" applyAlignment="1" applyProtection="1">
      <alignment vertical="center" wrapText="1"/>
      <protection locked="0"/>
    </xf>
    <xf numFmtId="0" fontId="10" fillId="7" borderId="28" xfId="15" applyFont="1" applyFill="1" applyBorder="1" applyAlignment="1" applyProtection="1">
      <alignment vertical="center" wrapText="1"/>
      <protection locked="0"/>
    </xf>
    <xf numFmtId="0" fontId="10" fillId="7" borderId="29" xfId="15" applyFont="1" applyFill="1" applyBorder="1" applyAlignment="1" applyProtection="1">
      <alignment vertical="center" wrapText="1"/>
      <protection locked="0"/>
    </xf>
    <xf numFmtId="0" fontId="0" fillId="0" borderId="12" xfId="0" applyBorder="1" applyAlignment="1">
      <alignment horizontal="center" vertical="center" shrinkToFit="1"/>
    </xf>
    <xf numFmtId="0" fontId="10" fillId="0" borderId="13" xfId="10" applyFont="1" applyBorder="1" applyAlignment="1">
      <alignment vertical="center" shrinkToFit="1"/>
    </xf>
    <xf numFmtId="0" fontId="10" fillId="0" borderId="12" xfId="10" applyFont="1" applyBorder="1" applyAlignment="1">
      <alignment vertical="center" shrinkToFit="1"/>
    </xf>
    <xf numFmtId="38" fontId="18" fillId="0" borderId="13" xfId="20" applyFont="1" applyFill="1" applyBorder="1" applyAlignment="1" applyProtection="1">
      <alignment horizontal="center" vertical="center" wrapText="1" shrinkToFit="1"/>
    </xf>
    <xf numFmtId="38" fontId="18" fillId="4" borderId="12" xfId="20" applyFont="1" applyFill="1" applyBorder="1" applyAlignment="1" applyProtection="1">
      <alignment horizontal="center" vertical="center"/>
    </xf>
    <xf numFmtId="178" fontId="17" fillId="0" borderId="67" xfId="20" applyNumberFormat="1" applyFont="1" applyFill="1" applyBorder="1" applyAlignment="1" applyProtection="1">
      <alignment vertical="center" shrinkToFit="1"/>
    </xf>
    <xf numFmtId="178" fontId="17" fillId="0" borderId="12" xfId="20" applyNumberFormat="1" applyFont="1" applyFill="1" applyBorder="1" applyAlignment="1" applyProtection="1">
      <alignment vertical="center" shrinkToFit="1"/>
    </xf>
    <xf numFmtId="178" fontId="17" fillId="0" borderId="13" xfId="20" applyNumberFormat="1" applyFont="1" applyFill="1" applyBorder="1" applyAlignment="1" applyProtection="1">
      <alignment vertical="center" shrinkToFit="1"/>
    </xf>
    <xf numFmtId="0" fontId="20" fillId="0" borderId="15" xfId="19" applyFont="1" applyBorder="1" applyAlignment="1">
      <alignment horizontal="center" vertical="center" shrinkToFit="1"/>
    </xf>
    <xf numFmtId="178" fontId="17" fillId="0" borderId="68" xfId="20" applyNumberFormat="1" applyFont="1" applyFill="1" applyBorder="1" applyAlignment="1" applyProtection="1">
      <alignment vertical="center" shrinkToFit="1"/>
    </xf>
    <xf numFmtId="178" fontId="17" fillId="0" borderId="71" xfId="20" applyNumberFormat="1" applyFont="1" applyFill="1" applyBorder="1" applyAlignment="1" applyProtection="1">
      <alignment vertical="center" shrinkToFit="1"/>
    </xf>
    <xf numFmtId="178" fontId="17" fillId="0" borderId="69" xfId="20" applyNumberFormat="1" applyFont="1" applyFill="1" applyBorder="1" applyAlignment="1" applyProtection="1">
      <alignment vertical="center" shrinkToFit="1"/>
    </xf>
    <xf numFmtId="178" fontId="17" fillId="0" borderId="21" xfId="20" applyNumberFormat="1" applyFont="1" applyFill="1" applyBorder="1" applyAlignment="1" applyProtection="1">
      <alignment horizontal="right" vertical="center" shrinkToFit="1"/>
    </xf>
    <xf numFmtId="3" fontId="0" fillId="0" borderId="12" xfId="0" applyNumberFormat="1" applyBorder="1" applyAlignment="1">
      <alignment vertical="center" shrinkToFit="1"/>
    </xf>
    <xf numFmtId="178" fontId="20" fillId="8" borderId="71" xfId="19" applyNumberFormat="1" applyFont="1" applyFill="1" applyBorder="1" applyAlignment="1">
      <alignment vertical="center" shrinkToFit="1"/>
    </xf>
    <xf numFmtId="178" fontId="20" fillId="8" borderId="70" xfId="19" applyNumberFormat="1" applyFont="1" applyFill="1" applyBorder="1" applyAlignment="1">
      <alignment vertical="center" shrinkToFit="1"/>
    </xf>
    <xf numFmtId="178" fontId="20" fillId="8" borderId="13" xfId="19" applyNumberFormat="1" applyFont="1" applyFill="1" applyBorder="1" applyAlignment="1" applyProtection="1">
      <alignment vertical="center" shrinkToFit="1"/>
      <protection locked="0"/>
    </xf>
    <xf numFmtId="3" fontId="20" fillId="0" borderId="13" xfId="19" applyNumberFormat="1" applyFont="1" applyBorder="1">
      <alignment vertical="center"/>
    </xf>
    <xf numFmtId="178" fontId="20" fillId="8" borderId="15" xfId="19" applyNumberFormat="1" applyFont="1" applyFill="1" applyBorder="1" applyAlignment="1">
      <alignment vertical="center" shrinkToFit="1"/>
    </xf>
    <xf numFmtId="3" fontId="20" fillId="8" borderId="70" xfId="19" applyNumberFormat="1" applyFont="1" applyFill="1" applyBorder="1">
      <alignment vertical="center"/>
    </xf>
    <xf numFmtId="3" fontId="20" fillId="0" borderId="70" xfId="19" applyNumberFormat="1" applyFont="1" applyBorder="1">
      <alignment vertical="center"/>
    </xf>
    <xf numFmtId="0" fontId="0" fillId="0" borderId="1" xfId="0" applyBorder="1" applyAlignment="1">
      <alignment horizontal="center" vertical="center" shrinkToFit="1"/>
    </xf>
    <xf numFmtId="3" fontId="0" fillId="0" borderId="13" xfId="0" applyNumberFormat="1" applyBorder="1" applyAlignment="1">
      <alignment vertical="center" shrinkToFit="1"/>
    </xf>
    <xf numFmtId="3" fontId="0" fillId="9" borderId="73" xfId="0" applyNumberFormat="1" applyFill="1" applyBorder="1" applyAlignment="1" applyProtection="1">
      <alignment vertical="center" shrinkToFit="1"/>
      <protection locked="0"/>
    </xf>
    <xf numFmtId="0" fontId="34" fillId="0" borderId="37" xfId="20" applyNumberFormat="1" applyFont="1" applyFill="1" applyBorder="1" applyAlignment="1" applyProtection="1">
      <alignment vertical="center" wrapText="1" shrinkToFit="1"/>
      <protection locked="0"/>
    </xf>
    <xf numFmtId="0" fontId="34" fillId="0" borderId="40" xfId="20" applyNumberFormat="1" applyFont="1" applyFill="1" applyBorder="1" applyAlignment="1" applyProtection="1">
      <alignment vertical="center" wrapText="1" shrinkToFit="1"/>
      <protection locked="0"/>
    </xf>
    <xf numFmtId="0" fontId="34" fillId="0" borderId="44" xfId="20" applyNumberFormat="1" applyFont="1" applyFill="1" applyBorder="1" applyAlignment="1" applyProtection="1">
      <alignment vertical="center" wrapText="1" shrinkToFit="1"/>
      <protection locked="0"/>
    </xf>
    <xf numFmtId="38" fontId="34" fillId="0" borderId="37" xfId="20" applyFont="1" applyFill="1" applyBorder="1" applyAlignment="1" applyProtection="1">
      <alignment vertical="center" wrapText="1" shrinkToFit="1"/>
      <protection locked="0"/>
    </xf>
    <xf numFmtId="38" fontId="34" fillId="0" borderId="44" xfId="20" applyFont="1" applyFill="1" applyBorder="1" applyAlignment="1" applyProtection="1">
      <alignment vertical="center" wrapText="1" shrinkToFit="1"/>
      <protection locked="0"/>
    </xf>
    <xf numFmtId="38" fontId="34" fillId="0" borderId="12" xfId="20" applyFont="1" applyFill="1" applyBorder="1" applyAlignment="1" applyProtection="1">
      <alignment vertical="center"/>
      <protection locked="0"/>
    </xf>
    <xf numFmtId="38" fontId="34" fillId="0" borderId="13" xfId="20" applyFont="1" applyFill="1" applyBorder="1" applyAlignment="1" applyProtection="1">
      <alignment vertical="center"/>
      <protection locked="0"/>
    </xf>
    <xf numFmtId="38" fontId="34" fillId="0" borderId="70" xfId="20" applyFont="1" applyFill="1" applyBorder="1" applyAlignment="1" applyProtection="1">
      <alignment vertical="center"/>
      <protection locked="0"/>
    </xf>
    <xf numFmtId="0" fontId="34" fillId="0" borderId="15" xfId="20" applyNumberFormat="1" applyFont="1" applyFill="1" applyBorder="1" applyAlignment="1" applyProtection="1">
      <alignment vertical="center" wrapText="1" shrinkToFit="1"/>
      <protection locked="0"/>
    </xf>
    <xf numFmtId="38" fontId="34" fillId="0" borderId="14" xfId="20" applyFont="1" applyFill="1" applyBorder="1" applyAlignment="1" applyProtection="1">
      <alignment vertical="center" wrapText="1" shrinkToFit="1"/>
      <protection locked="0"/>
    </xf>
    <xf numFmtId="38" fontId="34" fillId="0" borderId="69" xfId="20" applyFont="1" applyFill="1" applyBorder="1" applyAlignment="1" applyProtection="1">
      <alignment vertical="center"/>
      <protection locked="0"/>
    </xf>
    <xf numFmtId="38" fontId="34" fillId="0" borderId="21" xfId="20" applyFont="1" applyFill="1" applyBorder="1" applyAlignment="1" applyProtection="1">
      <alignment vertical="center"/>
      <protection locked="0"/>
    </xf>
    <xf numFmtId="0" fontId="34" fillId="0" borderId="13" xfId="20" applyNumberFormat="1" applyFont="1" applyFill="1" applyBorder="1" applyAlignment="1" applyProtection="1">
      <alignment vertical="center" wrapText="1"/>
      <protection locked="0"/>
    </xf>
    <xf numFmtId="0" fontId="34" fillId="0" borderId="12" xfId="20" applyNumberFormat="1" applyFont="1" applyFill="1" applyBorder="1" applyAlignment="1" applyProtection="1">
      <alignment vertical="center" wrapText="1"/>
      <protection locked="0"/>
    </xf>
    <xf numFmtId="0" fontId="34" fillId="0" borderId="37" xfId="20" applyNumberFormat="1" applyFont="1" applyFill="1" applyBorder="1" applyAlignment="1" applyProtection="1">
      <alignment vertical="center" wrapText="1"/>
      <protection locked="0"/>
    </xf>
    <xf numFmtId="0" fontId="34" fillId="0" borderId="40" xfId="20" applyNumberFormat="1" applyFont="1" applyFill="1" applyBorder="1" applyAlignment="1" applyProtection="1">
      <alignment vertical="center" wrapText="1"/>
      <protection locked="0"/>
    </xf>
    <xf numFmtId="0" fontId="34" fillId="0" borderId="44" xfId="20" applyNumberFormat="1" applyFont="1" applyFill="1" applyBorder="1" applyAlignment="1" applyProtection="1">
      <alignment vertical="center" wrapText="1"/>
      <protection locked="0"/>
    </xf>
    <xf numFmtId="0" fontId="34" fillId="0" borderId="70" xfId="20" applyNumberFormat="1" applyFont="1" applyFill="1" applyBorder="1" applyAlignment="1" applyProtection="1">
      <alignment vertical="center" wrapText="1"/>
      <protection locked="0"/>
    </xf>
    <xf numFmtId="0" fontId="34" fillId="0" borderId="17" xfId="20" applyNumberFormat="1" applyFont="1" applyFill="1" applyBorder="1" applyAlignment="1" applyProtection="1">
      <alignment vertical="center" wrapText="1"/>
      <protection locked="0"/>
    </xf>
    <xf numFmtId="0" fontId="16" fillId="11" borderId="52" xfId="19" applyFill="1" applyBorder="1" applyProtection="1">
      <alignment vertical="center"/>
      <protection locked="0"/>
    </xf>
    <xf numFmtId="0" fontId="16" fillId="11" borderId="53" xfId="19" applyFill="1" applyBorder="1" applyProtection="1">
      <alignment vertical="center"/>
      <protection locked="0"/>
    </xf>
    <xf numFmtId="0" fontId="16" fillId="11" borderId="74" xfId="19" applyFill="1" applyBorder="1" applyProtection="1">
      <alignment vertical="center"/>
      <protection locked="0"/>
    </xf>
    <xf numFmtId="38" fontId="28" fillId="0" borderId="5" xfId="20" applyFont="1" applyFill="1" applyBorder="1" applyAlignment="1" applyProtection="1">
      <alignment vertical="center" wrapText="1"/>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18" fillId="4" borderId="13" xfId="20" applyFont="1" applyFill="1" applyBorder="1" applyAlignment="1" applyProtection="1">
      <alignment horizontal="center" vertical="center" textRotation="255" wrapText="1"/>
    </xf>
    <xf numFmtId="38" fontId="18" fillId="4" borderId="14" xfId="20" applyFont="1" applyFill="1" applyBorder="1" applyAlignment="1" applyProtection="1">
      <alignment horizontal="center" vertical="center" textRotation="255" wrapText="1"/>
    </xf>
    <xf numFmtId="38" fontId="18" fillId="4" borderId="65" xfId="20" applyFont="1" applyFill="1" applyBorder="1" applyAlignment="1" applyProtection="1">
      <alignment horizontal="center" vertical="center" textRotation="255" wrapText="1"/>
    </xf>
    <xf numFmtId="38" fontId="18" fillId="4" borderId="13" xfId="20" applyFont="1" applyFill="1" applyBorder="1" applyAlignment="1" applyProtection="1">
      <alignment horizontal="center" vertical="center" textRotation="255"/>
    </xf>
    <xf numFmtId="38" fontId="18" fillId="4" borderId="14" xfId="20" applyFont="1" applyFill="1" applyBorder="1" applyAlignment="1" applyProtection="1">
      <alignment horizontal="center" vertical="center" textRotation="255"/>
    </xf>
    <xf numFmtId="38" fontId="18" fillId="4" borderId="3" xfId="20" applyFont="1" applyFill="1" applyBorder="1" applyAlignment="1" applyProtection="1">
      <alignment horizontal="center" vertical="center" textRotation="255"/>
    </xf>
    <xf numFmtId="38" fontId="18" fillId="0" borderId="13" xfId="20" applyFont="1" applyFill="1" applyBorder="1" applyAlignment="1" applyProtection="1">
      <alignment horizontal="center" vertical="center" wrapText="1" shrinkToFit="1"/>
    </xf>
    <xf numFmtId="38" fontId="18" fillId="0" borderId="14" xfId="20" applyFont="1" applyFill="1" applyBorder="1" applyAlignment="1" applyProtection="1">
      <alignment horizontal="center" vertical="center" wrapText="1" shrinkToFit="1"/>
    </xf>
    <xf numFmtId="38" fontId="18" fillId="0" borderId="17" xfId="20" applyFont="1" applyFill="1" applyBorder="1" applyAlignment="1" applyProtection="1">
      <alignment horizontal="center" vertical="center" wrapText="1" shrinkToFit="1"/>
    </xf>
    <xf numFmtId="38" fontId="18" fillId="0" borderId="52" xfId="20" applyFont="1" applyFill="1" applyBorder="1" applyAlignment="1" applyProtection="1">
      <alignment horizontal="center" vertical="center"/>
    </xf>
    <xf numFmtId="38" fontId="18" fillId="0" borderId="66" xfId="20" applyFont="1" applyFill="1" applyBorder="1" applyAlignment="1" applyProtection="1">
      <alignment horizontal="center" vertical="center"/>
    </xf>
    <xf numFmtId="38" fontId="18" fillId="0" borderId="18" xfId="20" applyFont="1" applyFill="1" applyBorder="1" applyAlignment="1" applyProtection="1">
      <alignment horizontal="center" vertical="center"/>
    </xf>
    <xf numFmtId="38" fontId="18" fillId="0" borderId="22" xfId="20" applyFont="1" applyFill="1" applyBorder="1" applyAlignment="1" applyProtection="1">
      <alignment horizontal="center" vertical="center"/>
    </xf>
    <xf numFmtId="38" fontId="18" fillId="0" borderId="38" xfId="20" applyFont="1" applyFill="1" applyBorder="1" applyAlignment="1" applyProtection="1">
      <alignment horizontal="center" vertical="center"/>
    </xf>
    <xf numFmtId="38" fontId="18" fillId="0" borderId="39" xfId="20" applyFont="1" applyFill="1" applyBorder="1" applyAlignment="1" applyProtection="1">
      <alignment horizontal="center" vertical="center"/>
    </xf>
    <xf numFmtId="0" fontId="20" fillId="0" borderId="14" xfId="19" applyFont="1" applyBorder="1" applyAlignment="1">
      <alignment horizontal="center" vertical="center" wrapText="1" shrinkToFit="1"/>
    </xf>
    <xf numFmtId="0" fontId="20" fillId="0" borderId="17" xfId="19" applyFont="1" applyBorder="1" applyAlignment="1">
      <alignment horizontal="center" vertical="center" wrapText="1" shrinkToFit="1"/>
    </xf>
    <xf numFmtId="0" fontId="20" fillId="0" borderId="13" xfId="19" applyFont="1" applyBorder="1" applyAlignment="1">
      <alignment horizontal="center" vertical="center" wrapText="1" shrinkToFit="1"/>
    </xf>
    <xf numFmtId="38" fontId="18" fillId="0" borderId="19" xfId="20" applyFont="1" applyFill="1" applyBorder="1" applyAlignment="1" applyProtection="1">
      <alignment horizontal="center" vertical="center"/>
    </xf>
    <xf numFmtId="38" fontId="18" fillId="0" borderId="20" xfId="20" applyFont="1" applyFill="1" applyBorder="1" applyAlignment="1" applyProtection="1">
      <alignment horizontal="center" vertical="center"/>
    </xf>
    <xf numFmtId="38" fontId="18" fillId="0" borderId="23" xfId="20" applyFont="1" applyFill="1" applyBorder="1" applyAlignment="1" applyProtection="1">
      <alignment horizontal="center" vertical="center"/>
    </xf>
    <xf numFmtId="38" fontId="18" fillId="4" borderId="12" xfId="20" applyFont="1" applyFill="1" applyBorder="1" applyAlignment="1" applyProtection="1">
      <alignment horizontal="center" vertical="center"/>
    </xf>
    <xf numFmtId="38" fontId="18" fillId="0" borderId="1" xfId="20" applyFont="1" applyFill="1" applyBorder="1" applyAlignment="1" applyProtection="1">
      <alignment horizontal="center" vertical="center"/>
    </xf>
    <xf numFmtId="38" fontId="18" fillId="0" borderId="7" xfId="20" applyFont="1" applyFill="1" applyBorder="1" applyAlignment="1" applyProtection="1">
      <alignment horizontal="center" vertical="center"/>
    </xf>
    <xf numFmtId="38" fontId="18" fillId="0" borderId="2" xfId="20" applyFont="1" applyFill="1" applyBorder="1" applyAlignment="1" applyProtection="1">
      <alignment horizontal="center" vertical="center" shrinkToFit="1"/>
    </xf>
    <xf numFmtId="38" fontId="18" fillId="0" borderId="8" xfId="20" applyFont="1" applyFill="1" applyBorder="1" applyAlignment="1" applyProtection="1">
      <alignment horizontal="center" vertical="center" shrinkToFit="1"/>
    </xf>
    <xf numFmtId="38" fontId="18" fillId="0" borderId="4" xfId="20" applyFont="1" applyFill="1" applyBorder="1" applyAlignment="1" applyProtection="1">
      <alignment horizontal="center" vertical="center"/>
    </xf>
    <xf numFmtId="38" fontId="18" fillId="0" borderId="3" xfId="20" applyFont="1" applyFill="1" applyBorder="1" applyAlignment="1" applyProtection="1">
      <alignment horizontal="center" vertical="center"/>
    </xf>
    <xf numFmtId="38" fontId="18" fillId="0" borderId="6" xfId="20" applyFont="1" applyFill="1" applyBorder="1" applyAlignment="1" applyProtection="1">
      <alignment horizontal="center" vertical="center"/>
    </xf>
    <xf numFmtId="38" fontId="18" fillId="0" borderId="9" xfId="20" applyFont="1" applyFill="1" applyBorder="1" applyAlignment="1" applyProtection="1">
      <alignment horizontal="center" vertical="center"/>
    </xf>
    <xf numFmtId="38" fontId="18" fillId="0" borderId="53" xfId="20" applyFont="1" applyFill="1" applyBorder="1" applyAlignment="1" applyProtection="1">
      <alignment horizontal="center" vertical="center"/>
    </xf>
    <xf numFmtId="38" fontId="18" fillId="0" borderId="2" xfId="20" applyFont="1" applyFill="1" applyBorder="1" applyAlignment="1" applyProtection="1">
      <alignment horizontal="center" vertical="center"/>
    </xf>
    <xf numFmtId="38" fontId="18" fillId="0" borderId="5" xfId="20" applyFont="1" applyFill="1" applyBorder="1" applyAlignment="1" applyProtection="1">
      <alignment horizontal="center" vertical="center"/>
    </xf>
    <xf numFmtId="38" fontId="18" fillId="0" borderId="8" xfId="20" applyFont="1" applyFill="1" applyBorder="1" applyAlignment="1" applyProtection="1">
      <alignment horizontal="center" vertical="center"/>
    </xf>
    <xf numFmtId="0" fontId="20" fillId="0" borderId="2" xfId="19" applyFont="1" applyBorder="1" applyAlignment="1">
      <alignment vertical="center" textRotation="255"/>
    </xf>
    <xf numFmtId="0" fontId="20" fillId="0" borderId="10" xfId="19" applyFont="1" applyBorder="1" applyAlignment="1">
      <alignment vertical="center" textRotation="255"/>
    </xf>
    <xf numFmtId="0" fontId="20" fillId="0" borderId="3" xfId="19" applyFont="1" applyBorder="1" applyAlignment="1">
      <alignment vertical="center" textRotation="255"/>
    </xf>
    <xf numFmtId="38" fontId="18" fillId="0" borderId="45" xfId="20" applyFont="1" applyFill="1" applyBorder="1" applyAlignment="1" applyProtection="1">
      <alignment horizontal="center" vertical="center"/>
    </xf>
    <xf numFmtId="38" fontId="18" fillId="0" borderId="47" xfId="20" applyFont="1" applyFill="1" applyBorder="1" applyAlignment="1" applyProtection="1">
      <alignment horizontal="center" vertical="center"/>
    </xf>
    <xf numFmtId="38" fontId="18" fillId="0" borderId="41" xfId="20" applyFont="1" applyFill="1" applyBorder="1" applyAlignment="1" applyProtection="1">
      <alignment horizontal="center" vertical="center"/>
    </xf>
    <xf numFmtId="38" fontId="18" fillId="0" borderId="43" xfId="20" applyFont="1" applyFill="1" applyBorder="1" applyAlignment="1" applyProtection="1">
      <alignment horizontal="center" vertical="center"/>
    </xf>
    <xf numFmtId="0" fontId="20" fillId="0" borderId="21" xfId="19" applyFont="1" applyBorder="1" applyAlignment="1">
      <alignment horizontal="center" vertical="center"/>
    </xf>
    <xf numFmtId="0" fontId="21" fillId="0" borderId="13" xfId="19" applyFont="1" applyBorder="1" applyAlignment="1">
      <alignment horizontal="center" vertical="center" wrapText="1"/>
    </xf>
    <xf numFmtId="0" fontId="21" fillId="0" borderId="13" xfId="19" applyFont="1" applyBorder="1" applyAlignment="1">
      <alignment horizontal="center" vertical="center"/>
    </xf>
    <xf numFmtId="0" fontId="20" fillId="0" borderId="72" xfId="19" applyFont="1" applyBorder="1" applyAlignment="1">
      <alignment horizontal="center" vertical="center"/>
    </xf>
    <xf numFmtId="0" fontId="20" fillId="0" borderId="71" xfId="19" applyFont="1" applyBorder="1" applyAlignment="1">
      <alignment horizontal="center" vertical="center"/>
    </xf>
    <xf numFmtId="0" fontId="20" fillId="0" borderId="17" xfId="19" applyFont="1" applyBorder="1" applyAlignment="1">
      <alignment horizontal="center" vertical="center" wrapText="1"/>
    </xf>
    <xf numFmtId="0" fontId="20" fillId="0" borderId="12" xfId="19" applyFont="1" applyBorder="1" applyAlignment="1">
      <alignment horizontal="center" vertical="center"/>
    </xf>
    <xf numFmtId="0" fontId="20" fillId="0" borderId="12" xfId="19" applyFont="1" applyBorder="1" applyAlignment="1">
      <alignment horizontal="center" vertical="center" wrapText="1"/>
    </xf>
    <xf numFmtId="0" fontId="20" fillId="0" borderId="13" xfId="19" applyFont="1" applyBorder="1" applyAlignment="1">
      <alignment horizontal="center" vertical="center" wrapText="1"/>
    </xf>
    <xf numFmtId="0" fontId="20" fillId="0" borderId="14" xfId="19" applyFont="1" applyBorder="1" applyAlignment="1">
      <alignment horizontal="center" vertical="center"/>
    </xf>
    <xf numFmtId="0" fontId="16" fillId="0" borderId="17" xfId="19" applyBorder="1" applyAlignment="1">
      <alignment horizontal="center" vertical="center"/>
    </xf>
    <xf numFmtId="0" fontId="20" fillId="0" borderId="13" xfId="19" applyFont="1" applyBorder="1" applyAlignment="1">
      <alignment horizontal="center" vertical="center"/>
    </xf>
    <xf numFmtId="0" fontId="20" fillId="4" borderId="13" xfId="19" applyFont="1" applyFill="1" applyBorder="1" applyAlignment="1">
      <alignment vertical="center" textRotation="255" wrapText="1"/>
    </xf>
    <xf numFmtId="0" fontId="20" fillId="4" borderId="14" xfId="19" applyFont="1" applyFill="1" applyBorder="1" applyAlignment="1">
      <alignment vertical="center" textRotation="255" wrapText="1"/>
    </xf>
    <xf numFmtId="0" fontId="20" fillId="4" borderId="12" xfId="19" applyFont="1" applyFill="1" applyBorder="1" applyAlignment="1">
      <alignment vertical="center" textRotation="255"/>
    </xf>
    <xf numFmtId="0" fontId="20" fillId="4" borderId="1" xfId="19" applyFont="1" applyFill="1" applyBorder="1" applyAlignment="1">
      <alignment vertical="center" textRotation="255"/>
    </xf>
    <xf numFmtId="49" fontId="17" fillId="4" borderId="13" xfId="20" applyNumberFormat="1" applyFont="1" applyFill="1" applyBorder="1" applyAlignment="1" applyProtection="1">
      <alignment horizontal="center" vertical="center"/>
    </xf>
    <xf numFmtId="49" fontId="17" fillId="4" borderId="14" xfId="20" applyNumberFormat="1" applyFont="1" applyFill="1" applyBorder="1" applyAlignment="1" applyProtection="1">
      <alignment horizontal="center" vertical="center"/>
    </xf>
    <xf numFmtId="49" fontId="17" fillId="4" borderId="17" xfId="20" applyNumberFormat="1" applyFont="1" applyFill="1" applyBorder="1" applyAlignment="1" applyProtection="1">
      <alignment horizontal="center" vertical="center"/>
    </xf>
    <xf numFmtId="38" fontId="18" fillId="4" borderId="12" xfId="20" applyFont="1" applyFill="1" applyBorder="1" applyAlignment="1" applyProtection="1">
      <alignment horizontal="center" vertical="center" wrapText="1"/>
    </xf>
    <xf numFmtId="0" fontId="20" fillId="0" borderId="17" xfId="19" applyFont="1" applyBorder="1" applyAlignment="1">
      <alignment horizontal="center" vertical="center"/>
    </xf>
    <xf numFmtId="0" fontId="20" fillId="0" borderId="1" xfId="19" applyFont="1" applyBorder="1" applyAlignment="1">
      <alignment horizontal="center" vertical="center"/>
    </xf>
    <xf numFmtId="0" fontId="20" fillId="0" borderId="4" xfId="19" applyFont="1" applyBorder="1" applyAlignment="1">
      <alignment horizontal="center" vertical="center"/>
    </xf>
    <xf numFmtId="0" fontId="20" fillId="0" borderId="7" xfId="19" applyFont="1" applyBorder="1" applyAlignment="1">
      <alignment horizontal="center" vertical="center"/>
    </xf>
    <xf numFmtId="0" fontId="20" fillId="4" borderId="12" xfId="19" applyFont="1" applyFill="1" applyBorder="1" applyAlignment="1">
      <alignment horizontal="center" vertical="center"/>
    </xf>
    <xf numFmtId="0" fontId="20" fillId="0" borderId="41" xfId="19" applyFont="1" applyBorder="1" applyAlignment="1">
      <alignment horizontal="center" vertical="center"/>
    </xf>
    <xf numFmtId="0" fontId="20" fillId="0" borderId="43" xfId="19" applyFont="1" applyBorder="1" applyAlignment="1">
      <alignment horizontal="center" vertical="center"/>
    </xf>
    <xf numFmtId="0" fontId="20" fillId="0" borderId="45" xfId="19" applyFont="1" applyBorder="1" applyAlignment="1">
      <alignment horizontal="center" vertical="center"/>
    </xf>
    <xf numFmtId="0" fontId="20" fillId="0" borderId="47" xfId="19" applyFont="1" applyBorder="1" applyAlignment="1">
      <alignment horizontal="center" vertical="center"/>
    </xf>
    <xf numFmtId="0" fontId="20" fillId="0" borderId="13" xfId="19" applyFont="1" applyBorder="1" applyAlignment="1">
      <alignment vertical="center" textRotation="255"/>
    </xf>
    <xf numFmtId="0" fontId="20" fillId="0" borderId="14" xfId="19" applyFont="1" applyBorder="1" applyAlignment="1">
      <alignment vertical="center" textRotation="255"/>
    </xf>
    <xf numFmtId="0" fontId="20" fillId="0" borderId="38" xfId="19" applyFont="1" applyBorder="1" applyAlignment="1">
      <alignment horizontal="center" vertical="center"/>
    </xf>
    <xf numFmtId="0" fontId="20" fillId="0" borderId="39" xfId="19" applyFont="1" applyBorder="1" applyAlignment="1">
      <alignment horizontal="center" vertical="center"/>
    </xf>
    <xf numFmtId="0" fontId="20" fillId="0" borderId="52" xfId="19" applyFont="1" applyBorder="1" applyAlignment="1">
      <alignment horizontal="center" vertical="center"/>
    </xf>
    <xf numFmtId="0" fontId="20" fillId="0" borderId="53" xfId="19" applyFont="1" applyBorder="1" applyAlignment="1">
      <alignment horizontal="center" vertical="center"/>
    </xf>
    <xf numFmtId="0" fontId="20" fillId="0" borderId="66" xfId="19" applyFont="1" applyBorder="1" applyAlignment="1">
      <alignment horizontal="center" vertical="center"/>
    </xf>
    <xf numFmtId="179" fontId="20" fillId="4" borderId="12" xfId="19" applyNumberFormat="1" applyFont="1" applyFill="1" applyBorder="1" applyAlignment="1">
      <alignment horizontal="center" vertical="center" wrapText="1"/>
    </xf>
    <xf numFmtId="0" fontId="20" fillId="4" borderId="13" xfId="19" applyFont="1" applyFill="1" applyBorder="1" applyAlignment="1">
      <alignment horizontal="center" vertical="center" textRotation="255" wrapText="1"/>
    </xf>
    <xf numFmtId="0" fontId="20" fillId="4" borderId="14" xfId="19" applyFont="1" applyFill="1" applyBorder="1" applyAlignment="1">
      <alignment horizontal="center" vertical="center" textRotation="255" wrapText="1"/>
    </xf>
    <xf numFmtId="3" fontId="20" fillId="0" borderId="67" xfId="19" applyNumberFormat="1" applyFont="1" applyBorder="1" applyAlignment="1">
      <alignment horizontal="center" vertical="center"/>
    </xf>
    <xf numFmtId="3" fontId="20" fillId="0" borderId="53" xfId="19" applyNumberFormat="1" applyFont="1" applyBorder="1" applyAlignment="1">
      <alignment horizontal="center" vertical="center"/>
    </xf>
    <xf numFmtId="3" fontId="20" fillId="0" borderId="66" xfId="19" applyNumberFormat="1" applyFont="1" applyBorder="1" applyAlignment="1">
      <alignment horizontal="center" vertical="center"/>
    </xf>
    <xf numFmtId="180" fontId="27" fillId="0" borderId="5" xfId="19" applyNumberFormat="1" applyFont="1" applyBorder="1" applyAlignment="1">
      <alignment horizontal="center" vertical="center" shrinkToFit="1"/>
    </xf>
    <xf numFmtId="3" fontId="20" fillId="0" borderId="3" xfId="19" applyNumberFormat="1" applyFont="1" applyBorder="1" applyAlignment="1">
      <alignment horizontal="center" vertical="center"/>
    </xf>
    <xf numFmtId="3" fontId="20" fillId="0" borderId="6" xfId="19" applyNumberFormat="1" applyFont="1" applyBorder="1" applyAlignment="1">
      <alignment horizontal="center" vertical="center"/>
    </xf>
    <xf numFmtId="3" fontId="20" fillId="0" borderId="9" xfId="19" applyNumberFormat="1" applyFont="1" applyBorder="1" applyAlignment="1">
      <alignment horizontal="center" vertical="center"/>
    </xf>
    <xf numFmtId="3" fontId="20" fillId="0" borderId="1" xfId="19" applyNumberFormat="1" applyFont="1" applyBorder="1" applyAlignment="1">
      <alignment horizontal="center" vertical="center"/>
    </xf>
    <xf numFmtId="3" fontId="20" fillId="0" borderId="4" xfId="19" applyNumberFormat="1" applyFont="1" applyBorder="1" applyAlignment="1">
      <alignment horizontal="center" vertical="center"/>
    </xf>
    <xf numFmtId="3" fontId="20" fillId="0" borderId="7" xfId="19" applyNumberFormat="1" applyFont="1" applyBorder="1" applyAlignment="1">
      <alignment horizontal="center" vertical="center"/>
    </xf>
    <xf numFmtId="3" fontId="20" fillId="0" borderId="45" xfId="19" applyNumberFormat="1" applyFont="1" applyBorder="1" applyAlignment="1">
      <alignment horizontal="center" vertical="center"/>
    </xf>
    <xf numFmtId="3" fontId="20" fillId="0" borderId="46" xfId="19" applyNumberFormat="1" applyFont="1" applyBorder="1" applyAlignment="1">
      <alignment horizontal="center" vertical="center"/>
    </xf>
    <xf numFmtId="3" fontId="20" fillId="0" borderId="47" xfId="19" applyNumberFormat="1" applyFont="1" applyBorder="1" applyAlignment="1">
      <alignment horizontal="center" vertical="center"/>
    </xf>
    <xf numFmtId="3" fontId="20" fillId="0" borderId="2" xfId="19" applyNumberFormat="1" applyFont="1" applyBorder="1" applyAlignment="1">
      <alignment horizontal="center" vertical="center"/>
    </xf>
    <xf numFmtId="3" fontId="20" fillId="0" borderId="5" xfId="19" applyNumberFormat="1" applyFont="1" applyBorder="1" applyAlignment="1">
      <alignment horizontal="center" vertical="center"/>
    </xf>
    <xf numFmtId="3" fontId="20" fillId="0" borderId="8" xfId="19" applyNumberFormat="1" applyFont="1" applyBorder="1" applyAlignment="1">
      <alignment horizontal="center" vertical="center"/>
    </xf>
    <xf numFmtId="3" fontId="20" fillId="0" borderId="38" xfId="19" applyNumberFormat="1" applyFont="1" applyBorder="1" applyAlignment="1">
      <alignment horizontal="center" vertical="center"/>
    </xf>
    <xf numFmtId="3" fontId="20" fillId="0" borderId="35" xfId="19" applyNumberFormat="1" applyFont="1" applyBorder="1" applyAlignment="1">
      <alignment horizontal="center" vertical="center"/>
    </xf>
    <xf numFmtId="3" fontId="20" fillId="0" borderId="39" xfId="19" applyNumberFormat="1" applyFont="1" applyBorder="1" applyAlignment="1">
      <alignment horizontal="center" vertical="center"/>
    </xf>
    <xf numFmtId="3" fontId="20" fillId="0" borderId="41" xfId="19" applyNumberFormat="1" applyFont="1" applyBorder="1" applyAlignment="1">
      <alignment horizontal="center" vertical="center"/>
    </xf>
    <xf numFmtId="3" fontId="20" fillId="0" borderId="42" xfId="19" applyNumberFormat="1" applyFont="1" applyBorder="1" applyAlignment="1">
      <alignment horizontal="center" vertical="center"/>
    </xf>
    <xf numFmtId="3" fontId="20" fillId="0" borderId="43" xfId="19" applyNumberFormat="1" applyFont="1" applyBorder="1" applyAlignment="1">
      <alignment horizontal="center" vertical="center"/>
    </xf>
    <xf numFmtId="38" fontId="20" fillId="0" borderId="41" xfId="19" applyNumberFormat="1" applyFont="1" applyBorder="1" applyAlignment="1">
      <alignment horizontal="center" vertical="center"/>
    </xf>
    <xf numFmtId="38" fontId="20" fillId="0" borderId="42" xfId="19" applyNumberFormat="1" applyFont="1" applyBorder="1" applyAlignment="1">
      <alignment horizontal="center" vertical="center"/>
    </xf>
    <xf numFmtId="38" fontId="20" fillId="0" borderId="43" xfId="19" applyNumberFormat="1" applyFont="1" applyBorder="1" applyAlignment="1">
      <alignment horizontal="center" vertical="center"/>
    </xf>
    <xf numFmtId="0" fontId="6" fillId="0" borderId="61" xfId="15" applyBorder="1" applyAlignment="1">
      <alignment horizontal="center" vertical="center"/>
    </xf>
    <xf numFmtId="0" fontId="6" fillId="0" borderId="58" xfId="15" applyBorder="1" applyAlignment="1">
      <alignment horizontal="center" vertical="center"/>
    </xf>
    <xf numFmtId="178" fontId="8" fillId="2" borderId="12" xfId="18" applyNumberFormat="1" applyFont="1" applyFill="1" applyBorder="1" applyAlignment="1" applyProtection="1">
      <alignment vertical="center" shrinkToFit="1"/>
    </xf>
    <xf numFmtId="178" fontId="10" fillId="0" borderId="12" xfId="0" applyNumberFormat="1" applyFont="1" applyBorder="1" applyAlignment="1">
      <alignment vertical="center" shrinkToFit="1"/>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38" fontId="8" fillId="0" borderId="3" xfId="18" applyFont="1" applyFill="1" applyBorder="1" applyAlignment="1" applyProtection="1">
      <alignment horizontal="center" vertical="center" wrapText="1"/>
    </xf>
    <xf numFmtId="38" fontId="8" fillId="0" borderId="9" xfId="18" applyFont="1" applyFill="1" applyBorder="1" applyAlignment="1" applyProtection="1">
      <alignment horizontal="center" vertical="center" wrapText="1"/>
    </xf>
    <xf numFmtId="0" fontId="10" fillId="0" borderId="61" xfId="15" applyFont="1" applyBorder="1" applyAlignment="1">
      <alignment horizontal="center" vertical="center"/>
    </xf>
    <xf numFmtId="0" fontId="10" fillId="0" borderId="58" xfId="15" applyFont="1" applyBorder="1" applyAlignment="1">
      <alignment horizontal="center" vertical="center"/>
    </xf>
    <xf numFmtId="0" fontId="30" fillId="0" borderId="1" xfId="15" applyFont="1" applyBorder="1" applyAlignment="1">
      <alignment horizontal="center" vertical="center" wrapText="1"/>
    </xf>
    <xf numFmtId="0" fontId="30" fillId="0" borderId="51" xfId="15" applyFont="1" applyBorder="1" applyAlignment="1">
      <alignment horizontal="center" vertical="center" wrapText="1"/>
    </xf>
    <xf numFmtId="0" fontId="6" fillId="0" borderId="59" xfId="15" applyBorder="1" applyAlignment="1">
      <alignment horizontal="center" vertical="center"/>
    </xf>
    <xf numFmtId="0" fontId="6" fillId="0" borderId="60" xfId="15" applyBorder="1" applyAlignment="1">
      <alignment horizontal="center" vertical="center"/>
    </xf>
    <xf numFmtId="38" fontId="8" fillId="0" borderId="27" xfId="3" applyFont="1" applyFill="1" applyBorder="1" applyAlignment="1" applyProtection="1">
      <alignment horizontal="center" vertical="center" shrinkToFit="1"/>
      <protection locked="0"/>
    </xf>
    <xf numFmtId="0" fontId="10" fillId="0" borderId="27" xfId="0" applyFont="1" applyBorder="1" applyAlignment="1" applyProtection="1">
      <alignment vertical="center" shrinkToFit="1"/>
      <protection locked="0"/>
    </xf>
    <xf numFmtId="0" fontId="10" fillId="0" borderId="59" xfId="15" applyFont="1" applyBorder="1" applyAlignment="1">
      <alignment horizontal="center" vertical="center"/>
    </xf>
    <xf numFmtId="0" fontId="10" fillId="0" borderId="60" xfId="15" applyFont="1" applyBorder="1" applyAlignment="1">
      <alignment horizontal="center" vertical="center"/>
    </xf>
    <xf numFmtId="178" fontId="8" fillId="0" borderId="1" xfId="18" applyNumberFormat="1" applyFont="1" applyFill="1" applyBorder="1" applyAlignment="1" applyProtection="1">
      <alignment vertical="center" shrinkToFit="1"/>
    </xf>
    <xf numFmtId="178" fontId="0" fillId="0" borderId="4" xfId="0" applyNumberFormat="1" applyBorder="1" applyAlignment="1">
      <alignment vertical="center" shrinkToFit="1"/>
    </xf>
    <xf numFmtId="178" fontId="0" fillId="0" borderId="7" xfId="0" applyNumberFormat="1" applyBorder="1" applyAlignment="1">
      <alignment vertical="center" shrinkToFit="1"/>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178" fontId="8" fillId="3" borderId="12" xfId="18" applyNumberFormat="1" applyFont="1" applyFill="1" applyBorder="1" applyAlignment="1" applyProtection="1">
      <alignment vertical="center" shrinkToFit="1"/>
    </xf>
    <xf numFmtId="38" fontId="8" fillId="0" borderId="12" xfId="18" applyFont="1" applyFill="1" applyBorder="1" applyAlignment="1" applyProtection="1">
      <alignment horizontal="center" vertical="center"/>
    </xf>
    <xf numFmtId="0" fontId="0" fillId="0" borderId="12" xfId="0" applyBorder="1">
      <alignment vertical="center"/>
    </xf>
    <xf numFmtId="38" fontId="8" fillId="0" borderId="12" xfId="18" applyFont="1" applyFill="1" applyBorder="1" applyAlignment="1" applyProtection="1">
      <alignment horizontal="center" vertical="center" wrapText="1"/>
    </xf>
    <xf numFmtId="0" fontId="10" fillId="0" borderId="12" xfId="0" applyFont="1" applyBorder="1">
      <alignment vertical="center"/>
    </xf>
    <xf numFmtId="178" fontId="8" fillId="2" borderId="13" xfId="18" applyNumberFormat="1" applyFont="1" applyFill="1" applyBorder="1" applyAlignment="1" applyProtection="1">
      <alignment horizontal="right" vertical="center" shrinkToFit="1"/>
    </xf>
    <xf numFmtId="178" fontId="10" fillId="0" borderId="13" xfId="0" applyNumberFormat="1" applyFont="1" applyBorder="1" applyAlignment="1">
      <alignment vertical="center" shrinkToFit="1"/>
    </xf>
    <xf numFmtId="178" fontId="8" fillId="3" borderId="57" xfId="18" applyNumberFormat="1" applyFont="1" applyFill="1" applyBorder="1" applyAlignment="1" applyProtection="1">
      <alignment vertical="center" shrinkToFit="1"/>
    </xf>
    <xf numFmtId="178" fontId="10" fillId="0" borderId="57" xfId="0" applyNumberFormat="1" applyFont="1" applyBorder="1" applyAlignment="1">
      <alignment vertical="center" shrinkToFit="1"/>
    </xf>
    <xf numFmtId="38" fontId="4" fillId="0" borderId="21" xfId="18" applyFont="1" applyFill="1" applyBorder="1" applyAlignment="1" applyProtection="1">
      <alignment horizontal="center" vertical="center"/>
    </xf>
    <xf numFmtId="0" fontId="0" fillId="0" borderId="21" xfId="0" applyBorder="1">
      <alignment vertical="center"/>
    </xf>
    <xf numFmtId="178" fontId="8" fillId="0" borderId="21" xfId="18" applyNumberFormat="1" applyFont="1" applyFill="1" applyBorder="1" applyAlignment="1" applyProtection="1">
      <alignment vertical="center" shrinkToFit="1"/>
    </xf>
    <xf numFmtId="178" fontId="10" fillId="0" borderId="21" xfId="0" applyNumberFormat="1" applyFont="1" applyBorder="1" applyAlignment="1">
      <alignment vertical="center" shrinkToFit="1"/>
    </xf>
    <xf numFmtId="38" fontId="4" fillId="0" borderId="12" xfId="18" applyFont="1" applyFill="1" applyBorder="1" applyAlignment="1" applyProtection="1">
      <alignment horizontal="center" vertical="center" wrapText="1"/>
    </xf>
    <xf numFmtId="0" fontId="6" fillId="0" borderId="24" xfId="15" applyBorder="1" applyAlignment="1">
      <alignment horizontal="center" vertical="center"/>
    </xf>
    <xf numFmtId="0" fontId="6" fillId="0" borderId="62" xfId="15" applyBorder="1" applyAlignment="1">
      <alignment horizontal="center" vertical="center"/>
    </xf>
    <xf numFmtId="0" fontId="10" fillId="0" borderId="2"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3" xfId="0" applyFont="1" applyBorder="1" applyAlignment="1">
      <alignment horizontal="center" vertical="center" textRotation="255"/>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26" xfId="3" applyFont="1" applyFill="1" applyBorder="1" applyAlignment="1" applyProtection="1">
      <alignment horizontal="center" vertical="center" shrinkToFit="1"/>
      <protection locked="0"/>
    </xf>
    <xf numFmtId="0" fontId="10" fillId="0" borderId="26"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lignment vertical="center"/>
    </xf>
    <xf numFmtId="49" fontId="24" fillId="0" borderId="12" xfId="0" applyNumberFormat="1" applyFont="1" applyBorder="1" applyAlignment="1" applyProtection="1">
      <alignment horizontal="center" vertical="center" shrinkToFit="1"/>
      <protection locked="0"/>
    </xf>
    <xf numFmtId="179" fontId="4" fillId="0" borderId="38" xfId="3" applyNumberFormat="1" applyFont="1" applyFill="1" applyBorder="1" applyAlignment="1" applyProtection="1">
      <alignment horizontal="left" vertical="center" wrapText="1"/>
      <protection locked="0"/>
    </xf>
    <xf numFmtId="179" fontId="4" fillId="0" borderId="35" xfId="3" applyNumberFormat="1" applyFont="1" applyFill="1" applyBorder="1" applyAlignment="1" applyProtection="1">
      <alignment horizontal="left" vertical="center" wrapText="1"/>
      <protection locked="0"/>
    </xf>
    <xf numFmtId="179" fontId="4" fillId="0" borderId="39" xfId="3" applyNumberFormat="1" applyFont="1" applyFill="1" applyBorder="1" applyAlignment="1" applyProtection="1">
      <alignment horizontal="left" vertical="center" wrapText="1"/>
      <protection locked="0"/>
    </xf>
    <xf numFmtId="179" fontId="4" fillId="0" borderId="45" xfId="3" applyNumberFormat="1" applyFont="1" applyFill="1" applyBorder="1" applyAlignment="1" applyProtection="1">
      <alignment horizontal="left" vertical="center" wrapText="1"/>
      <protection locked="0"/>
    </xf>
    <xf numFmtId="179" fontId="4" fillId="0" borderId="46" xfId="3" applyNumberFormat="1" applyFont="1" applyFill="1" applyBorder="1" applyAlignment="1" applyProtection="1">
      <alignment horizontal="left" vertical="center" wrapText="1"/>
      <protection locked="0"/>
    </xf>
    <xf numFmtId="179" fontId="4" fillId="0" borderId="47" xfId="3" applyNumberFormat="1" applyFont="1" applyFill="1" applyBorder="1" applyAlignment="1" applyProtection="1">
      <alignment horizontal="left" vertical="center" wrapText="1"/>
      <protection locked="0"/>
    </xf>
    <xf numFmtId="49" fontId="24" fillId="0" borderId="13" xfId="0" applyNumberFormat="1" applyFont="1" applyBorder="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38" fontId="8" fillId="0" borderId="25" xfId="3" applyFont="1" applyFill="1" applyBorder="1" applyAlignment="1" applyProtection="1">
      <alignment horizontal="center" vertical="center" shrinkToFit="1"/>
      <protection locked="0"/>
    </xf>
    <xf numFmtId="0" fontId="10" fillId="0" borderId="25" xfId="0" applyFont="1" applyBorder="1" applyAlignment="1" applyProtection="1">
      <alignment vertical="center" shrinkToFit="1"/>
      <protection locked="0"/>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10" xfId="18" applyFont="1" applyFill="1" applyBorder="1" applyAlignment="1" applyProtection="1">
      <alignment horizontal="center" vertical="center" textRotation="255"/>
    </xf>
    <xf numFmtId="38" fontId="4" fillId="3" borderId="11"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10" xfId="18" applyFont="1" applyFill="1" applyBorder="1" applyAlignment="1" applyProtection="1">
      <alignment horizontal="center" vertical="center" textRotation="255"/>
    </xf>
    <xf numFmtId="38" fontId="4" fillId="2" borderId="11" xfId="18" applyFont="1" applyFill="1" applyBorder="1" applyAlignment="1" applyProtection="1">
      <alignment horizontal="center" vertical="center" textRotation="255"/>
    </xf>
    <xf numFmtId="38" fontId="4" fillId="2" borderId="63" xfId="18" applyFont="1" applyFill="1" applyBorder="1" applyAlignment="1" applyProtection="1">
      <alignment horizontal="center" vertical="center" textRotation="255"/>
    </xf>
    <xf numFmtId="38" fontId="4" fillId="2" borderId="64" xfId="18" applyFont="1" applyFill="1" applyBorder="1" applyAlignment="1" applyProtection="1">
      <alignment horizontal="center" vertical="center" textRotation="255"/>
    </xf>
    <xf numFmtId="38" fontId="13" fillId="4" borderId="12" xfId="3" applyFont="1" applyFill="1" applyBorder="1" applyAlignment="1" applyProtection="1">
      <alignment horizontal="center" vertical="center" wrapText="1"/>
    </xf>
    <xf numFmtId="0" fontId="11" fillId="4" borderId="12"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4" fillId="0" borderId="12" xfId="17" applyNumberFormat="1" applyFont="1" applyBorder="1" applyAlignment="1">
      <alignment vertical="center" shrinkToFit="1"/>
    </xf>
    <xf numFmtId="0" fontId="6" fillId="0" borderId="12" xfId="17" applyBorder="1" applyAlignment="1">
      <alignment vertical="center" shrinkToFit="1"/>
    </xf>
    <xf numFmtId="177" fontId="6" fillId="0" borderId="1" xfId="17" applyNumberForma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38" fontId="9" fillId="0" borderId="50" xfId="3" applyFont="1" applyFill="1" applyBorder="1" applyAlignment="1" applyProtection="1">
      <alignment horizontal="center" vertical="center"/>
    </xf>
    <xf numFmtId="0" fontId="0" fillId="0" borderId="51" xfId="0" applyBorder="1" applyAlignment="1">
      <alignment horizontal="center" vertical="center"/>
    </xf>
    <xf numFmtId="38" fontId="8" fillId="0" borderId="56" xfId="3" applyFont="1" applyFill="1" applyBorder="1" applyAlignment="1" applyProtection="1">
      <alignment horizontal="center" vertical="center" shrinkToFit="1"/>
      <protection locked="0"/>
    </xf>
    <xf numFmtId="0" fontId="10" fillId="0" borderId="56" xfId="0" applyFont="1" applyBorder="1" applyAlignment="1" applyProtection="1">
      <alignment vertical="center" shrinkToFit="1"/>
      <protection locked="0"/>
    </xf>
    <xf numFmtId="179" fontId="4" fillId="0" borderId="38" xfId="3" applyNumberFormat="1" applyFont="1" applyFill="1" applyBorder="1" applyAlignment="1" applyProtection="1">
      <alignment horizontal="left" vertical="center" wrapText="1"/>
    </xf>
    <xf numFmtId="179" fontId="4" fillId="0" borderId="35" xfId="3" applyNumberFormat="1" applyFont="1" applyFill="1" applyBorder="1" applyAlignment="1" applyProtection="1">
      <alignment horizontal="left" vertical="center" wrapText="1"/>
    </xf>
    <xf numFmtId="179" fontId="4" fillId="0" borderId="39" xfId="3" applyNumberFormat="1" applyFont="1" applyFill="1" applyBorder="1" applyAlignment="1" applyProtection="1">
      <alignment horizontal="left" vertical="center" wrapText="1"/>
    </xf>
    <xf numFmtId="179" fontId="4" fillId="0" borderId="45" xfId="3" applyNumberFormat="1" applyFont="1" applyFill="1" applyBorder="1" applyAlignment="1" applyProtection="1">
      <alignment horizontal="left" vertical="center" wrapText="1"/>
    </xf>
    <xf numFmtId="179" fontId="4" fillId="0" borderId="46" xfId="3" applyNumberFormat="1" applyFont="1" applyFill="1" applyBorder="1" applyAlignment="1" applyProtection="1">
      <alignment horizontal="left" vertical="center" wrapText="1"/>
    </xf>
    <xf numFmtId="179" fontId="4" fillId="0" borderId="47" xfId="3" applyNumberFormat="1" applyFont="1" applyFill="1" applyBorder="1" applyAlignment="1" applyProtection="1">
      <alignment horizontal="left" vertical="center" wrapText="1"/>
    </xf>
    <xf numFmtId="38" fontId="13" fillId="0" borderId="0" xfId="18" applyFont="1" applyFill="1" applyAlignment="1">
      <alignment vertical="center" wrapText="1"/>
    </xf>
  </cellXfs>
  <cellStyles count="28">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桁区切り 5 2" xfId="27"/>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 name="標準 9 2" xfId="26"/>
  </cellStyles>
  <dxfs count="189">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FF9933"/>
      <color rgb="FF333333"/>
      <color rgb="FFD1E6C4"/>
      <color rgb="FFD9EACE"/>
      <color rgb="FF548235"/>
      <color rgb="FFF2F8EE"/>
      <color rgb="FF000000"/>
      <color rgb="FF0000FF"/>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163831</xdr:colOff>
      <xdr:row>25</xdr:row>
      <xdr:rowOff>133350</xdr:rowOff>
    </xdr:from>
    <xdr:to>
      <xdr:col>10</xdr:col>
      <xdr:colOff>76200</xdr:colOff>
      <xdr:row>37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21756" y="6115050"/>
          <a:ext cx="2007869" cy="26860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16</xdr:row>
      <xdr:rowOff>180975</xdr:rowOff>
    </xdr:from>
    <xdr:to>
      <xdr:col>10</xdr:col>
      <xdr:colOff>0</xdr:colOff>
      <xdr:row>21</xdr:row>
      <xdr:rowOff>137160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51270" y="4051935"/>
          <a:ext cx="1992630" cy="1144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0000FF"/>
              </a:solidFill>
              <a:effectLst/>
              <a:latin typeface="+mn-ea"/>
              <a:ea typeface="+mn-ea"/>
              <a:cs typeface="+mn-cs"/>
            </a:rPr>
            <a:t>内訳書２</a:t>
          </a:r>
          <a:r>
            <a:rPr kumimoji="1" lang="ja-JP" altLang="en-US" sz="1000">
              <a:solidFill>
                <a:srgbClr val="0000FF"/>
              </a:solidFill>
              <a:effectLst/>
              <a:latin typeface="+mn-ea"/>
              <a:ea typeface="+mn-ea"/>
              <a:cs typeface="+mn-cs"/>
            </a:rPr>
            <a:t>のうち、</a:t>
          </a:r>
          <a:r>
            <a:rPr kumimoji="1" lang="ja-JP" altLang="ja-JP" sz="1000">
              <a:solidFill>
                <a:srgbClr val="0000FF"/>
              </a:solidFill>
              <a:effectLst/>
              <a:latin typeface="+mn-ea"/>
              <a:ea typeface="+mn-ea"/>
              <a:cs typeface="+mn-cs"/>
            </a:rPr>
            <a:t>「執行団体名」</a:t>
          </a:r>
          <a:r>
            <a:rPr kumimoji="1" lang="ja-JP" altLang="en-US" sz="10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000">
            <a:solidFill>
              <a:srgbClr val="0000FF"/>
            </a:solidFill>
            <a:effectLst/>
            <a:latin typeface="+mn-ea"/>
            <a:ea typeface="+mn-ea"/>
            <a:cs typeface="+mn-cs"/>
          </a:endParaRPr>
        </a:p>
      </xdr:txBody>
    </xdr:sp>
    <xdr:clientData/>
  </xdr:twoCellAnchor>
  <xdr:twoCellAnchor>
    <xdr:from>
      <xdr:col>6</xdr:col>
      <xdr:colOff>114300</xdr:colOff>
      <xdr:row>4</xdr:row>
      <xdr:rowOff>295274</xdr:rowOff>
    </xdr:from>
    <xdr:to>
      <xdr:col>13</xdr:col>
      <xdr:colOff>285751</xdr:colOff>
      <xdr:row>11</xdr:row>
      <xdr:rowOff>9524</xdr:rowOff>
    </xdr:to>
    <xdr:sp macro="" textlink="">
      <xdr:nvSpPr>
        <xdr:cNvPr id="3" name="四角形: 角を丸くする 2">
          <a:extLst>
            <a:ext uri="{FF2B5EF4-FFF2-40B4-BE49-F238E27FC236}">
              <a16:creationId xmlns:a16="http://schemas.microsoft.com/office/drawing/2014/main" id="{E1B24C63-B33B-55E2-D93F-EDD0DED0338B}"/>
            </a:ext>
          </a:extLst>
        </xdr:cNvPr>
        <xdr:cNvSpPr/>
      </xdr:nvSpPr>
      <xdr:spPr>
        <a:xfrm>
          <a:off x="7058025" y="1038224"/>
          <a:ext cx="3971926" cy="1400175"/>
        </a:xfrm>
        <a:prstGeom prst="roundRect">
          <a:avLst>
            <a:gd name="adj" fmla="val 10589"/>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記入するシートの順番は以下のとおりです。</a:t>
          </a:r>
          <a:endParaRPr lang="ja-JP" sz="1800" kern="100">
            <a:solidFill>
              <a:srgbClr val="1E1E1E"/>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①「内訳書２」「委託費・補助金内訳書」</a:t>
          </a:r>
          <a:endParaRPr lang="ja-JP" sz="18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②「内訳書１」</a:t>
          </a:r>
          <a:r>
            <a:rPr lang="ja-JP" altLang="en-US"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　</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内訳書２から自動計算</a:t>
          </a:r>
          <a:endParaRPr lang="ja-JP" sz="18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③「収支予算書」</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「予定額」欄は内訳書２から自動計算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0150" y="190500"/>
          <a:ext cx="1188720" cy="40767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76200</xdr:colOff>
      <xdr:row>1</xdr:row>
      <xdr:rowOff>7621</xdr:rowOff>
    </xdr:from>
    <xdr:to>
      <xdr:col>34</xdr:col>
      <xdr:colOff>466725</xdr:colOff>
      <xdr:row>5</xdr:row>
      <xdr:rowOff>685801</xdr:rowOff>
    </xdr:to>
    <xdr:sp macro="" textlink="">
      <xdr:nvSpPr>
        <xdr:cNvPr id="8" name="テキスト ボックス 7">
          <a:extLst>
            <a:ext uri="{FF2B5EF4-FFF2-40B4-BE49-F238E27FC236}">
              <a16:creationId xmlns:a16="http://schemas.microsoft.com/office/drawing/2014/main" id="{0355F350-473B-42FF-9851-9BB6AD1AB5B7}"/>
            </a:ext>
          </a:extLst>
        </xdr:cNvPr>
        <xdr:cNvSpPr txBox="1"/>
      </xdr:nvSpPr>
      <xdr:spPr>
        <a:xfrm>
          <a:off x="7467600" y="335281"/>
          <a:ext cx="3476625" cy="1264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a:t>
          </a:r>
          <a:r>
            <a:rPr kumimoji="1" lang="ja-JP" altLang="en-US" sz="1400" b="0" i="0">
              <a:solidFill>
                <a:schemeClr val="dk1"/>
              </a:solidFill>
              <a:effectLst/>
              <a:latin typeface="+mn-ea"/>
              <a:ea typeface="+mn-ea"/>
              <a:cs typeface="+mn-cs"/>
            </a:rPr>
            <a:t>一括）</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収入を一括に計上される場合、本シートの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95250</xdr:colOff>
      <xdr:row>7</xdr:row>
      <xdr:rowOff>66675</xdr:rowOff>
    </xdr:from>
    <xdr:to>
      <xdr:col>31</xdr:col>
      <xdr:colOff>547407</xdr:colOff>
      <xdr:row>13</xdr:row>
      <xdr:rowOff>114300</xdr:rowOff>
    </xdr:to>
    <xdr:sp macro="" textlink="">
      <xdr:nvSpPr>
        <xdr:cNvPr id="9" name="テキスト ボックス 8">
          <a:extLst>
            <a:ext uri="{FF2B5EF4-FFF2-40B4-BE49-F238E27FC236}">
              <a16:creationId xmlns:a16="http://schemas.microsoft.com/office/drawing/2014/main" id="{5AD2369D-FD66-4610-B9D1-F149FED80646}"/>
            </a:ext>
          </a:extLst>
        </xdr:cNvPr>
        <xdr:cNvSpPr txBox="1"/>
      </xdr:nvSpPr>
      <xdr:spPr>
        <a:xfrm>
          <a:off x="8305800" y="2524125"/>
          <a:ext cx="1823757"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85725</xdr:colOff>
      <xdr:row>5</xdr:row>
      <xdr:rowOff>742950</xdr:rowOff>
    </xdr:from>
    <xdr:to>
      <xdr:col>31</xdr:col>
      <xdr:colOff>537882</xdr:colOff>
      <xdr:row>6</xdr:row>
      <xdr:rowOff>733425</xdr:rowOff>
    </xdr:to>
    <xdr:sp macro="" textlink="">
      <xdr:nvSpPr>
        <xdr:cNvPr id="10" name="テキスト ボックス 9">
          <a:extLst>
            <a:ext uri="{FF2B5EF4-FFF2-40B4-BE49-F238E27FC236}">
              <a16:creationId xmlns:a16="http://schemas.microsoft.com/office/drawing/2014/main" id="{64EEEFBC-39C1-4F91-93EF-2529A56FAECA}"/>
            </a:ext>
          </a:extLst>
        </xdr:cNvPr>
        <xdr:cNvSpPr txBox="1"/>
      </xdr:nvSpPr>
      <xdr:spPr>
        <a:xfrm>
          <a:off x="8296275" y="1657350"/>
          <a:ext cx="182375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428625</xdr:colOff>
      <xdr:row>14</xdr:row>
      <xdr:rowOff>152400</xdr:rowOff>
    </xdr:from>
    <xdr:to>
      <xdr:col>33</xdr:col>
      <xdr:colOff>95250</xdr:colOff>
      <xdr:row>20</xdr:row>
      <xdr:rowOff>523875</xdr:rowOff>
    </xdr:to>
    <xdr:sp macro="" textlink="">
      <xdr:nvSpPr>
        <xdr:cNvPr id="11" name="角丸四角形吹き出し 1">
          <a:extLst>
            <a:ext uri="{FF2B5EF4-FFF2-40B4-BE49-F238E27FC236}">
              <a16:creationId xmlns:a16="http://schemas.microsoft.com/office/drawing/2014/main" id="{8E0009D4-48EF-4035-B2E5-3940BDE7D4ED}"/>
            </a:ext>
          </a:extLst>
        </xdr:cNvPr>
        <xdr:cNvSpPr/>
      </xdr:nvSpPr>
      <xdr:spPr>
        <a:xfrm>
          <a:off x="8639175" y="4210050"/>
          <a:ext cx="2409825" cy="1762125"/>
        </a:xfrm>
        <a:prstGeom prst="wedgeRoundRectCallout">
          <a:avLst>
            <a:gd name="adj1" fmla="val -73353"/>
            <a:gd name="adj2" fmla="val -40877"/>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「収入」については、「内訳書１」で収入事業別を選択した場合は、それぞれの該当する「内訳書</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」に入力します。</a:t>
          </a:r>
          <a:endParaRPr lang="en-US"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※収入事業別を選択した場合は、　収入一括のシートに『収支不一致』のエラーが表示されますが問題ありません。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00150" y="190500"/>
          <a:ext cx="1188720" cy="40767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104775</xdr:colOff>
      <xdr:row>7</xdr:row>
      <xdr:rowOff>19050</xdr:rowOff>
    </xdr:from>
    <xdr:to>
      <xdr:col>31</xdr:col>
      <xdr:colOff>556932</xdr:colOff>
      <xdr:row>13</xdr:row>
      <xdr:rowOff>104775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286750" y="2476500"/>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180975</xdr:rowOff>
    </xdr:from>
    <xdr:to>
      <xdr:col>31</xdr:col>
      <xdr:colOff>556932</xdr:colOff>
      <xdr:row>6</xdr:row>
      <xdr:rowOff>666750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286750" y="19526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104775</xdr:colOff>
      <xdr:row>1</xdr:row>
      <xdr:rowOff>83820</xdr:rowOff>
    </xdr:from>
    <xdr:to>
      <xdr:col>34</xdr:col>
      <xdr:colOff>495300</xdr:colOff>
      <xdr:row>5</xdr:row>
      <xdr:rowOff>762001</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473315" y="411480"/>
          <a:ext cx="3476625" cy="12649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485775</xdr:colOff>
      <xdr:row>14</xdr:row>
      <xdr:rowOff>47624</xdr:rowOff>
    </xdr:from>
    <xdr:to>
      <xdr:col>33</xdr:col>
      <xdr:colOff>447675</xdr:colOff>
      <xdr:row>20</xdr:row>
      <xdr:rowOff>685800</xdr:rowOff>
    </xdr:to>
    <xdr:sp macro="" textlink="">
      <xdr:nvSpPr>
        <xdr:cNvPr id="6" name="角丸四角形吹き出し 1">
          <a:extLst>
            <a:ext uri="{FF2B5EF4-FFF2-40B4-BE49-F238E27FC236}">
              <a16:creationId xmlns:a16="http://schemas.microsoft.com/office/drawing/2014/main" id="{7CA2F93A-0EBF-4393-81D4-2476EA200A24}"/>
            </a:ext>
          </a:extLst>
        </xdr:cNvPr>
        <xdr:cNvSpPr/>
      </xdr:nvSpPr>
      <xdr:spPr>
        <a:xfrm>
          <a:off x="7854315" y="4101464"/>
          <a:ext cx="2430780" cy="2017396"/>
        </a:xfrm>
        <a:prstGeom prst="wedgeRoundRectCallout">
          <a:avLst>
            <a:gd name="adj1" fmla="val -70715"/>
            <a:gd name="adj2" fmla="val -33060"/>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」で</a:t>
          </a:r>
          <a:r>
            <a:rPr lang="ja-JP" altLang="ja-JP" sz="1100" u="wavy">
              <a:solidFill>
                <a:schemeClr val="dk1"/>
              </a:solidFill>
              <a:effectLst/>
              <a:latin typeface="+mn-lt"/>
              <a:ea typeface="+mn-ea"/>
              <a:cs typeface="+mn-cs"/>
            </a:rPr>
            <a:t>「収入一括」を選ぶ場合「内訳書</a:t>
          </a:r>
          <a:r>
            <a:rPr lang="en-US" altLang="ja-JP" sz="1100" u="wavy">
              <a:solidFill>
                <a:schemeClr val="dk1"/>
              </a:solidFill>
              <a:effectLst/>
              <a:latin typeface="+mn-lt"/>
              <a:ea typeface="+mn-ea"/>
              <a:cs typeface="+mn-cs"/>
            </a:rPr>
            <a:t>2-1</a:t>
          </a:r>
          <a:r>
            <a:rPr lang="ja-JP" altLang="ja-JP" sz="1100" u="wavy">
              <a:solidFill>
                <a:schemeClr val="dk1"/>
              </a:solidFill>
              <a:effectLst/>
              <a:latin typeface="+mn-lt"/>
              <a:ea typeface="+mn-ea"/>
              <a:cs typeface="+mn-cs"/>
            </a:rPr>
            <a:t>」の「収入」欄に全事業取組分を入力し、他の「内訳書</a:t>
          </a:r>
          <a:r>
            <a:rPr lang="en-US" altLang="ja-JP" sz="1100" u="wavy">
              <a:solidFill>
                <a:schemeClr val="dk1"/>
              </a:solidFill>
              <a:effectLst/>
              <a:latin typeface="+mn-lt"/>
              <a:ea typeface="+mn-ea"/>
              <a:cs typeface="+mn-cs"/>
            </a:rPr>
            <a:t>2</a:t>
          </a:r>
          <a:r>
            <a:rPr lang="ja-JP" altLang="ja-JP" sz="1100" u="wavy">
              <a:solidFill>
                <a:schemeClr val="dk1"/>
              </a:solidFill>
              <a:effectLst/>
              <a:latin typeface="+mn-lt"/>
              <a:ea typeface="+mn-ea"/>
              <a:cs typeface="+mn-cs"/>
            </a:rPr>
            <a:t>」には入力しない</a:t>
          </a:r>
          <a:r>
            <a:rPr lang="ja-JP" altLang="ja-JP" sz="1100">
              <a:solidFill>
                <a:schemeClr val="dk1"/>
              </a:solidFill>
              <a:effectLst/>
              <a:latin typeface="+mn-lt"/>
              <a:ea typeface="+mn-ea"/>
              <a:cs typeface="+mn-cs"/>
            </a:rPr>
            <a:t>でください。　</a:t>
          </a:r>
        </a:p>
        <a:p>
          <a:r>
            <a:rPr lang="ja-JP" altLang="ja-JP" sz="1100">
              <a:solidFill>
                <a:schemeClr val="dk1"/>
              </a:solidFill>
              <a:effectLst/>
              <a:latin typeface="+mn-lt"/>
              <a:ea typeface="+mn-ea"/>
              <a:cs typeface="+mn-cs"/>
            </a:rPr>
            <a:t>※収入一括を選択した場合には、収入事業別のシートに『収支不一致』のエラーが表示されますが問題ありません。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468630</xdr:colOff>
      <xdr:row>8</xdr:row>
      <xdr:rowOff>9525</xdr:rowOff>
    </xdr:to>
    <xdr:sp macro="" textlink="">
      <xdr:nvSpPr>
        <xdr:cNvPr id="5" name="角丸四角形吹き出し 1">
          <a:extLst>
            <a:ext uri="{FF2B5EF4-FFF2-40B4-BE49-F238E27FC236}">
              <a16:creationId xmlns:a16="http://schemas.microsoft.com/office/drawing/2014/main" id="{00000000-0008-0000-0300-000005000000}"/>
            </a:ext>
          </a:extLst>
        </xdr:cNvPr>
        <xdr:cNvSpPr/>
      </xdr:nvSpPr>
      <xdr:spPr>
        <a:xfrm>
          <a:off x="9896475" y="1676400"/>
          <a:ext cx="1983105" cy="866775"/>
        </a:xfrm>
        <a:prstGeom prst="wedgeRoundRectCallout">
          <a:avLst>
            <a:gd name="adj1" fmla="val -65800"/>
            <a:gd name="adj2" fmla="val 47273"/>
            <a:gd name="adj3" fmla="val 16667"/>
          </a:avLst>
        </a:prstGeom>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66676</xdr:colOff>
      <xdr:row>355</xdr:row>
      <xdr:rowOff>140970</xdr:rowOff>
    </xdr:from>
    <xdr:to>
      <xdr:col>4</xdr:col>
      <xdr:colOff>2274571</xdr:colOff>
      <xdr:row>356</xdr:row>
      <xdr:rowOff>266699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6676" y="17609820"/>
          <a:ext cx="4770120" cy="449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283732</xdr:colOff>
      <xdr:row>14</xdr:row>
      <xdr:rowOff>112058</xdr:rowOff>
    </xdr:from>
    <xdr:to>
      <xdr:col>20</xdr:col>
      <xdr:colOff>523875</xdr:colOff>
      <xdr:row>19</xdr:row>
      <xdr:rowOff>48634</xdr:rowOff>
    </xdr:to>
    <xdr:sp macro="" textlink="">
      <xdr:nvSpPr>
        <xdr:cNvPr id="2" name="四角形: 角を丸くする 1">
          <a:extLst>
            <a:ext uri="{FF2B5EF4-FFF2-40B4-BE49-F238E27FC236}">
              <a16:creationId xmlns:a16="http://schemas.microsoft.com/office/drawing/2014/main" id="{926B9A04-5D9B-5DC8-8AA6-A1244A7731FF}"/>
            </a:ext>
          </a:extLst>
        </xdr:cNvPr>
        <xdr:cNvSpPr/>
      </xdr:nvSpPr>
      <xdr:spPr>
        <a:xfrm>
          <a:off x="9799207" y="4245908"/>
          <a:ext cx="2135618" cy="1079576"/>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240147</xdr:colOff>
      <xdr:row>355</xdr:row>
      <xdr:rowOff>41413</xdr:rowOff>
    </xdr:from>
    <xdr:to>
      <xdr:col>20</xdr:col>
      <xdr:colOff>866775</xdr:colOff>
      <xdr:row>358</xdr:row>
      <xdr:rowOff>115956</xdr:rowOff>
    </xdr:to>
    <xdr:sp macro="" textlink="">
      <xdr:nvSpPr>
        <xdr:cNvPr id="4" name="四角形: 角を丸くする 3">
          <a:extLst>
            <a:ext uri="{FF2B5EF4-FFF2-40B4-BE49-F238E27FC236}">
              <a16:creationId xmlns:a16="http://schemas.microsoft.com/office/drawing/2014/main" id="{5FB5224F-028D-0910-EB34-D6E98D53C0AA}"/>
            </a:ext>
          </a:extLst>
        </xdr:cNvPr>
        <xdr:cNvSpPr/>
      </xdr:nvSpPr>
      <xdr:spPr>
        <a:xfrm>
          <a:off x="9755622" y="17510263"/>
          <a:ext cx="2522103" cy="950843"/>
        </a:xfrm>
        <a:prstGeom prst="roundRect">
          <a:avLst>
            <a:gd name="adj" fmla="val 4525"/>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■個別の取組（内訳書２）ごとに</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a:t>
          </a:r>
          <a:r>
            <a:rPr lang="ja-JP" altLang="en-US" sz="1000" u="none" kern="100" baseline="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収入を記載します。</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■収入を取組ごとに計上できない場合には、</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内訳書２－１にすべての収入を記載し、</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en-US" altLang="ja-JP" sz="1000" u="none" kern="10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　「収入一括」のシートを使用します。</a:t>
          </a:r>
        </a:p>
      </xdr:txBody>
    </xdr:sp>
    <xdr:clientData/>
  </xdr:twoCellAnchor>
  <xdr:twoCellAnchor>
    <xdr:from>
      <xdr:col>18</xdr:col>
      <xdr:colOff>177386</xdr:colOff>
      <xdr:row>1</xdr:row>
      <xdr:rowOff>287543</xdr:rowOff>
    </xdr:from>
    <xdr:to>
      <xdr:col>21</xdr:col>
      <xdr:colOff>698499</xdr:colOff>
      <xdr:row>4</xdr:row>
      <xdr:rowOff>18601</xdr:rowOff>
    </xdr:to>
    <xdr:sp macro="" textlink="">
      <xdr:nvSpPr>
        <xdr:cNvPr id="10" name="テキスト ボックス 9">
          <a:extLst>
            <a:ext uri="{FF2B5EF4-FFF2-40B4-BE49-F238E27FC236}">
              <a16:creationId xmlns:a16="http://schemas.microsoft.com/office/drawing/2014/main" id="{4866638F-3077-236C-D5B3-08B56A6C120A}"/>
            </a:ext>
          </a:extLst>
        </xdr:cNvPr>
        <xdr:cNvSpPr txBox="1"/>
      </xdr:nvSpPr>
      <xdr:spPr>
        <a:xfrm>
          <a:off x="9712969" y="615626"/>
          <a:ext cx="3674947" cy="86347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347381</xdr:colOff>
      <xdr:row>14</xdr:row>
      <xdr:rowOff>100853</xdr:rowOff>
    </xdr:from>
    <xdr:ext cx="2162736" cy="880562"/>
    <xdr:sp macro="" textlink="">
      <xdr:nvSpPr>
        <xdr:cNvPr id="13" name="テキスト ボックス 12">
          <a:extLst>
            <a:ext uri="{FF2B5EF4-FFF2-40B4-BE49-F238E27FC236}">
              <a16:creationId xmlns:a16="http://schemas.microsoft.com/office/drawing/2014/main" id="{352E8E34-3F25-9D95-81A0-D4BF24DD1CA9}"/>
            </a:ext>
          </a:extLst>
        </xdr:cNvPr>
        <xdr:cNvSpPr txBox="1"/>
      </xdr:nvSpPr>
      <xdr:spPr>
        <a:xfrm>
          <a:off x="10936940" y="4235824"/>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380999</xdr:colOff>
      <xdr:row>4</xdr:row>
      <xdr:rowOff>228600</xdr:rowOff>
    </xdr:from>
    <xdr:to>
      <xdr:col>20</xdr:col>
      <xdr:colOff>533399</xdr:colOff>
      <xdr:row>8</xdr:row>
      <xdr:rowOff>16034</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9896474" y="1676400"/>
          <a:ext cx="2047875" cy="8732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66676</xdr:colOff>
      <xdr:row>356</xdr:row>
      <xdr:rowOff>0</xdr:rowOff>
    </xdr:from>
    <xdr:to>
      <xdr:col>4</xdr:col>
      <xdr:colOff>2274571</xdr:colOff>
      <xdr:row>357</xdr:row>
      <xdr:rowOff>175259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6676" y="17792700"/>
          <a:ext cx="4770120" cy="451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281940</xdr:colOff>
      <xdr:row>14</xdr:row>
      <xdr:rowOff>91440</xdr:rowOff>
    </xdr:from>
    <xdr:to>
      <xdr:col>20</xdr:col>
      <xdr:colOff>533400</xdr:colOff>
      <xdr:row>19</xdr:row>
      <xdr:rowOff>7509</xdr:rowOff>
    </xdr:to>
    <xdr:sp macro="" textlink="">
      <xdr:nvSpPr>
        <xdr:cNvPr id="5" name="四角形: 角を丸くする 4">
          <a:extLst>
            <a:ext uri="{FF2B5EF4-FFF2-40B4-BE49-F238E27FC236}">
              <a16:creationId xmlns:a16="http://schemas.microsoft.com/office/drawing/2014/main" id="{C0DADF88-DD85-43D9-9B7B-801A939198C1}"/>
            </a:ext>
          </a:extLst>
        </xdr:cNvPr>
        <xdr:cNvSpPr/>
      </xdr:nvSpPr>
      <xdr:spPr>
        <a:xfrm>
          <a:off x="9797415" y="4225290"/>
          <a:ext cx="2146935" cy="1059069"/>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342900</xdr:colOff>
      <xdr:row>14</xdr:row>
      <xdr:rowOff>123825</xdr:rowOff>
    </xdr:from>
    <xdr:ext cx="2162736" cy="880562"/>
    <xdr:sp macro="" textlink="">
      <xdr:nvSpPr>
        <xdr:cNvPr id="6" name="テキスト ボックス 5">
          <a:extLst>
            <a:ext uri="{FF2B5EF4-FFF2-40B4-BE49-F238E27FC236}">
              <a16:creationId xmlns:a16="http://schemas.microsoft.com/office/drawing/2014/main" id="{4252551B-370F-4DEC-BCF9-DEE8B55CFAB6}"/>
            </a:ext>
          </a:extLst>
        </xdr:cNvPr>
        <xdr:cNvSpPr txBox="1"/>
      </xdr:nvSpPr>
      <xdr:spPr>
        <a:xfrm>
          <a:off x="10906125" y="42576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2</xdr:row>
      <xdr:rowOff>0</xdr:rowOff>
    </xdr:from>
    <xdr:to>
      <xdr:col>21</xdr:col>
      <xdr:colOff>1006042</xdr:colOff>
      <xdr:row>4</xdr:row>
      <xdr:rowOff>70995</xdr:rowOff>
    </xdr:to>
    <xdr:sp macro="" textlink="">
      <xdr:nvSpPr>
        <xdr:cNvPr id="8" name="テキスト ボックス 7">
          <a:extLst>
            <a:ext uri="{FF2B5EF4-FFF2-40B4-BE49-F238E27FC236}">
              <a16:creationId xmlns:a16="http://schemas.microsoft.com/office/drawing/2014/main" id="{5B682E99-BDF2-4CCE-911D-A1F5DF5D703D}"/>
            </a:ext>
          </a:extLst>
        </xdr:cNvPr>
        <xdr:cNvSpPr txBox="1"/>
      </xdr:nvSpPr>
      <xdr:spPr>
        <a:xfrm>
          <a:off x="9991725" y="64770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243840</xdr:colOff>
      <xdr:row>14</xdr:row>
      <xdr:rowOff>179070</xdr:rowOff>
    </xdr:from>
    <xdr:to>
      <xdr:col>20</xdr:col>
      <xdr:colOff>438150</xdr:colOff>
      <xdr:row>19</xdr:row>
      <xdr:rowOff>95139</xdr:rowOff>
    </xdr:to>
    <xdr:sp macro="" textlink="">
      <xdr:nvSpPr>
        <xdr:cNvPr id="6" name="四角形: 角を丸くする 5">
          <a:extLst>
            <a:ext uri="{FF2B5EF4-FFF2-40B4-BE49-F238E27FC236}">
              <a16:creationId xmlns:a16="http://schemas.microsoft.com/office/drawing/2014/main" id="{7F495A68-8258-4D10-AAEC-AABBF252A863}"/>
            </a:ext>
          </a:extLst>
        </xdr:cNvPr>
        <xdr:cNvSpPr/>
      </xdr:nvSpPr>
      <xdr:spPr>
        <a:xfrm>
          <a:off x="9759315" y="4312920"/>
          <a:ext cx="2089785" cy="1059069"/>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380999</xdr:colOff>
      <xdr:row>4</xdr:row>
      <xdr:rowOff>228600</xdr:rowOff>
    </xdr:from>
    <xdr:to>
      <xdr:col>20</xdr:col>
      <xdr:colOff>571499</xdr:colOff>
      <xdr:row>8</xdr:row>
      <xdr:rowOff>16034</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9896474" y="1676400"/>
          <a:ext cx="2085975" cy="8732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57150</xdr:colOff>
      <xdr:row>356</xdr:row>
      <xdr:rowOff>0</xdr:rowOff>
    </xdr:from>
    <xdr:to>
      <xdr:col>4</xdr:col>
      <xdr:colOff>2263140</xdr:colOff>
      <xdr:row>357</xdr:row>
      <xdr:rowOff>175259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7150" y="17792700"/>
          <a:ext cx="4768215" cy="451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oneCellAnchor>
    <xdr:from>
      <xdr:col>18</xdr:col>
      <xdr:colOff>323850</xdr:colOff>
      <xdr:row>14</xdr:row>
      <xdr:rowOff>161925</xdr:rowOff>
    </xdr:from>
    <xdr:ext cx="2162736" cy="880562"/>
    <xdr:sp macro="" textlink="">
      <xdr:nvSpPr>
        <xdr:cNvPr id="5" name="テキスト ボックス 4">
          <a:extLst>
            <a:ext uri="{FF2B5EF4-FFF2-40B4-BE49-F238E27FC236}">
              <a16:creationId xmlns:a16="http://schemas.microsoft.com/office/drawing/2014/main" id="{BD607509-A755-4F67-91F4-6693A46E9FA3}"/>
            </a:ext>
          </a:extLst>
        </xdr:cNvPr>
        <xdr:cNvSpPr txBox="1"/>
      </xdr:nvSpPr>
      <xdr:spPr>
        <a:xfrm>
          <a:off x="10887075" y="42957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2</xdr:row>
      <xdr:rowOff>0</xdr:rowOff>
    </xdr:from>
    <xdr:to>
      <xdr:col>21</xdr:col>
      <xdr:colOff>1006042</xdr:colOff>
      <xdr:row>4</xdr:row>
      <xdr:rowOff>70995</xdr:rowOff>
    </xdr:to>
    <xdr:sp macro="" textlink="">
      <xdr:nvSpPr>
        <xdr:cNvPr id="7" name="テキスト ボックス 6">
          <a:extLst>
            <a:ext uri="{FF2B5EF4-FFF2-40B4-BE49-F238E27FC236}">
              <a16:creationId xmlns:a16="http://schemas.microsoft.com/office/drawing/2014/main" id="{2686530D-7EF9-49DD-A237-7FBCEA170BC4}"/>
            </a:ext>
          </a:extLst>
        </xdr:cNvPr>
        <xdr:cNvSpPr txBox="1"/>
      </xdr:nvSpPr>
      <xdr:spPr>
        <a:xfrm>
          <a:off x="9991725" y="64770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323850</xdr:colOff>
      <xdr:row>14</xdr:row>
      <xdr:rowOff>57150</xdr:rowOff>
    </xdr:from>
    <xdr:to>
      <xdr:col>20</xdr:col>
      <xdr:colOff>359148</xdr:colOff>
      <xdr:row>18</xdr:row>
      <xdr:rowOff>196104</xdr:rowOff>
    </xdr:to>
    <xdr:sp macro="" textlink="">
      <xdr:nvSpPr>
        <xdr:cNvPr id="4" name="四角形: 角を丸くする 3">
          <a:extLst>
            <a:ext uri="{FF2B5EF4-FFF2-40B4-BE49-F238E27FC236}">
              <a16:creationId xmlns:a16="http://schemas.microsoft.com/office/drawing/2014/main" id="{2F26402E-82AF-462B-A67C-EAE4CCB71523}"/>
            </a:ext>
          </a:extLst>
        </xdr:cNvPr>
        <xdr:cNvSpPr/>
      </xdr:nvSpPr>
      <xdr:spPr>
        <a:xfrm>
          <a:off x="10887075" y="41910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390525</xdr:colOff>
      <xdr:row>14</xdr:row>
      <xdr:rowOff>66675</xdr:rowOff>
    </xdr:from>
    <xdr:ext cx="2162736" cy="880562"/>
    <xdr:sp macro="" textlink="">
      <xdr:nvSpPr>
        <xdr:cNvPr id="6" name="テキスト ボックス 5">
          <a:extLst>
            <a:ext uri="{FF2B5EF4-FFF2-40B4-BE49-F238E27FC236}">
              <a16:creationId xmlns:a16="http://schemas.microsoft.com/office/drawing/2014/main" id="{23467BB8-4236-4E4D-B793-36FCAF87B094}"/>
            </a:ext>
          </a:extLst>
        </xdr:cNvPr>
        <xdr:cNvSpPr txBox="1"/>
      </xdr:nvSpPr>
      <xdr:spPr>
        <a:xfrm>
          <a:off x="10953750" y="42005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1</xdr:row>
      <xdr:rowOff>0</xdr:rowOff>
    </xdr:from>
    <xdr:to>
      <xdr:col>21</xdr:col>
      <xdr:colOff>1006042</xdr:colOff>
      <xdr:row>3</xdr:row>
      <xdr:rowOff>147195</xdr:rowOff>
    </xdr:to>
    <xdr:sp macro="" textlink="">
      <xdr:nvSpPr>
        <xdr:cNvPr id="7" name="テキスト ボックス 6">
          <a:extLst>
            <a:ext uri="{FF2B5EF4-FFF2-40B4-BE49-F238E27FC236}">
              <a16:creationId xmlns:a16="http://schemas.microsoft.com/office/drawing/2014/main" id="{8CEB8840-E871-46C5-AC57-B4226EDB26B0}"/>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238125</xdr:colOff>
      <xdr:row>14</xdr:row>
      <xdr:rowOff>57150</xdr:rowOff>
    </xdr:from>
    <xdr:to>
      <xdr:col>20</xdr:col>
      <xdr:colOff>273423</xdr:colOff>
      <xdr:row>18</xdr:row>
      <xdr:rowOff>196104</xdr:rowOff>
    </xdr:to>
    <xdr:sp macro="" textlink="">
      <xdr:nvSpPr>
        <xdr:cNvPr id="4" name="四角形: 角を丸くする 3">
          <a:extLst>
            <a:ext uri="{FF2B5EF4-FFF2-40B4-BE49-F238E27FC236}">
              <a16:creationId xmlns:a16="http://schemas.microsoft.com/office/drawing/2014/main" id="{E328D957-CF51-485D-BFBE-C8629B886BD1}"/>
            </a:ext>
          </a:extLst>
        </xdr:cNvPr>
        <xdr:cNvSpPr/>
      </xdr:nvSpPr>
      <xdr:spPr>
        <a:xfrm>
          <a:off x="10801350" y="41910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238125</xdr:colOff>
      <xdr:row>14</xdr:row>
      <xdr:rowOff>57150</xdr:rowOff>
    </xdr:from>
    <xdr:ext cx="2162736" cy="880562"/>
    <xdr:sp macro="" textlink="">
      <xdr:nvSpPr>
        <xdr:cNvPr id="6" name="テキスト ボックス 5">
          <a:extLst>
            <a:ext uri="{FF2B5EF4-FFF2-40B4-BE49-F238E27FC236}">
              <a16:creationId xmlns:a16="http://schemas.microsoft.com/office/drawing/2014/main" id="{6E0A7F1F-C4AA-460F-BF6B-BA4FD7E2B634}"/>
            </a:ext>
          </a:extLst>
        </xdr:cNvPr>
        <xdr:cNvSpPr txBox="1"/>
      </xdr:nvSpPr>
      <xdr:spPr>
        <a:xfrm>
          <a:off x="10801350" y="41910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1</xdr:row>
      <xdr:rowOff>0</xdr:rowOff>
    </xdr:from>
    <xdr:to>
      <xdr:col>21</xdr:col>
      <xdr:colOff>1006042</xdr:colOff>
      <xdr:row>3</xdr:row>
      <xdr:rowOff>147195</xdr:rowOff>
    </xdr:to>
    <xdr:sp macro="" textlink="">
      <xdr:nvSpPr>
        <xdr:cNvPr id="7" name="テキスト ボックス 6">
          <a:extLst>
            <a:ext uri="{FF2B5EF4-FFF2-40B4-BE49-F238E27FC236}">
              <a16:creationId xmlns:a16="http://schemas.microsoft.com/office/drawing/2014/main" id="{134012AF-90DD-4C63-BB7F-4BE9FC32EB07}"/>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247650</xdr:colOff>
      <xdr:row>14</xdr:row>
      <xdr:rowOff>38100</xdr:rowOff>
    </xdr:from>
    <xdr:to>
      <xdr:col>20</xdr:col>
      <xdr:colOff>282948</xdr:colOff>
      <xdr:row>18</xdr:row>
      <xdr:rowOff>177054</xdr:rowOff>
    </xdr:to>
    <xdr:sp macro="" textlink="">
      <xdr:nvSpPr>
        <xdr:cNvPr id="4" name="四角形: 角を丸くする 3">
          <a:extLst>
            <a:ext uri="{FF2B5EF4-FFF2-40B4-BE49-F238E27FC236}">
              <a16:creationId xmlns:a16="http://schemas.microsoft.com/office/drawing/2014/main" id="{DE78669A-E8B7-4645-86F8-3F686F1AC879}"/>
            </a:ext>
          </a:extLst>
        </xdr:cNvPr>
        <xdr:cNvSpPr/>
      </xdr:nvSpPr>
      <xdr:spPr>
        <a:xfrm>
          <a:off x="10810875" y="41719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247650</xdr:colOff>
      <xdr:row>14</xdr:row>
      <xdr:rowOff>38100</xdr:rowOff>
    </xdr:from>
    <xdr:ext cx="2162736" cy="880562"/>
    <xdr:sp macro="" textlink="">
      <xdr:nvSpPr>
        <xdr:cNvPr id="6" name="テキスト ボックス 5">
          <a:extLst>
            <a:ext uri="{FF2B5EF4-FFF2-40B4-BE49-F238E27FC236}">
              <a16:creationId xmlns:a16="http://schemas.microsoft.com/office/drawing/2014/main" id="{CC2CCAF0-C86E-4FFA-924A-11F11E42AD6D}"/>
            </a:ext>
          </a:extLst>
        </xdr:cNvPr>
        <xdr:cNvSpPr txBox="1"/>
      </xdr:nvSpPr>
      <xdr:spPr>
        <a:xfrm>
          <a:off x="10810875" y="41719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1</xdr:row>
      <xdr:rowOff>0</xdr:rowOff>
    </xdr:from>
    <xdr:to>
      <xdr:col>21</xdr:col>
      <xdr:colOff>1006042</xdr:colOff>
      <xdr:row>3</xdr:row>
      <xdr:rowOff>147195</xdr:rowOff>
    </xdr:to>
    <xdr:sp macro="" textlink="">
      <xdr:nvSpPr>
        <xdr:cNvPr id="7" name="テキスト ボックス 6">
          <a:extLst>
            <a:ext uri="{FF2B5EF4-FFF2-40B4-BE49-F238E27FC236}">
              <a16:creationId xmlns:a16="http://schemas.microsoft.com/office/drawing/2014/main" id="{FB96DE35-3C41-4B51-813F-BF2821D00E64}"/>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304800</xdr:colOff>
      <xdr:row>14</xdr:row>
      <xdr:rowOff>104775</xdr:rowOff>
    </xdr:from>
    <xdr:to>
      <xdr:col>20</xdr:col>
      <xdr:colOff>340098</xdr:colOff>
      <xdr:row>19</xdr:row>
      <xdr:rowOff>15129</xdr:rowOff>
    </xdr:to>
    <xdr:sp macro="" textlink="">
      <xdr:nvSpPr>
        <xdr:cNvPr id="4" name="四角形: 角を丸くする 3">
          <a:extLst>
            <a:ext uri="{FF2B5EF4-FFF2-40B4-BE49-F238E27FC236}">
              <a16:creationId xmlns:a16="http://schemas.microsoft.com/office/drawing/2014/main" id="{F926EEE8-90F1-4FCF-AA32-54BA8371ED73}"/>
            </a:ext>
          </a:extLst>
        </xdr:cNvPr>
        <xdr:cNvSpPr/>
      </xdr:nvSpPr>
      <xdr:spPr>
        <a:xfrm>
          <a:off x="10868025" y="42386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304800</xdr:colOff>
      <xdr:row>14</xdr:row>
      <xdr:rowOff>104775</xdr:rowOff>
    </xdr:from>
    <xdr:ext cx="2162736" cy="880562"/>
    <xdr:sp macro="" textlink="">
      <xdr:nvSpPr>
        <xdr:cNvPr id="6" name="テキスト ボックス 5">
          <a:extLst>
            <a:ext uri="{FF2B5EF4-FFF2-40B4-BE49-F238E27FC236}">
              <a16:creationId xmlns:a16="http://schemas.microsoft.com/office/drawing/2014/main" id="{FF74D723-83F5-4FF6-99B3-E521FD17C583}"/>
            </a:ext>
          </a:extLst>
        </xdr:cNvPr>
        <xdr:cNvSpPr txBox="1"/>
      </xdr:nvSpPr>
      <xdr:spPr>
        <a:xfrm>
          <a:off x="10868025" y="42386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1</xdr:row>
      <xdr:rowOff>0</xdr:rowOff>
    </xdr:from>
    <xdr:to>
      <xdr:col>21</xdr:col>
      <xdr:colOff>1006042</xdr:colOff>
      <xdr:row>3</xdr:row>
      <xdr:rowOff>147195</xdr:rowOff>
    </xdr:to>
    <xdr:sp macro="" textlink="">
      <xdr:nvSpPr>
        <xdr:cNvPr id="7" name="テキスト ボックス 6">
          <a:extLst>
            <a:ext uri="{FF2B5EF4-FFF2-40B4-BE49-F238E27FC236}">
              <a16:creationId xmlns:a16="http://schemas.microsoft.com/office/drawing/2014/main" id="{1FBB6B9D-EEBD-4743-BC6D-575B4217D81D}"/>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504825</xdr:colOff>
      <xdr:row>14</xdr:row>
      <xdr:rowOff>219075</xdr:rowOff>
    </xdr:from>
    <xdr:to>
      <xdr:col>20</xdr:col>
      <xdr:colOff>540123</xdr:colOff>
      <xdr:row>19</xdr:row>
      <xdr:rowOff>129429</xdr:rowOff>
    </xdr:to>
    <xdr:sp macro="" textlink="">
      <xdr:nvSpPr>
        <xdr:cNvPr id="4" name="四角形: 角を丸くする 3">
          <a:extLst>
            <a:ext uri="{FF2B5EF4-FFF2-40B4-BE49-F238E27FC236}">
              <a16:creationId xmlns:a16="http://schemas.microsoft.com/office/drawing/2014/main" id="{9E1757F4-B2BF-4A5D-B27E-A3D03264C378}"/>
            </a:ext>
          </a:extLst>
        </xdr:cNvPr>
        <xdr:cNvSpPr/>
      </xdr:nvSpPr>
      <xdr:spPr>
        <a:xfrm>
          <a:off x="11068050" y="43529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504825</xdr:colOff>
      <xdr:row>14</xdr:row>
      <xdr:rowOff>219075</xdr:rowOff>
    </xdr:from>
    <xdr:ext cx="2162736" cy="880562"/>
    <xdr:sp macro="" textlink="">
      <xdr:nvSpPr>
        <xdr:cNvPr id="6" name="テキスト ボックス 5">
          <a:extLst>
            <a:ext uri="{FF2B5EF4-FFF2-40B4-BE49-F238E27FC236}">
              <a16:creationId xmlns:a16="http://schemas.microsoft.com/office/drawing/2014/main" id="{B767D7BA-A482-4DB5-9CBB-BEBBF38CE171}"/>
            </a:ext>
          </a:extLst>
        </xdr:cNvPr>
        <xdr:cNvSpPr txBox="1"/>
      </xdr:nvSpPr>
      <xdr:spPr>
        <a:xfrm>
          <a:off x="11068050" y="43529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1</xdr:row>
      <xdr:rowOff>0</xdr:rowOff>
    </xdr:from>
    <xdr:to>
      <xdr:col>21</xdr:col>
      <xdr:colOff>1006042</xdr:colOff>
      <xdr:row>3</xdr:row>
      <xdr:rowOff>147195</xdr:rowOff>
    </xdr:to>
    <xdr:sp macro="" textlink="">
      <xdr:nvSpPr>
        <xdr:cNvPr id="7" name="テキスト ボックス 6">
          <a:extLst>
            <a:ext uri="{FF2B5EF4-FFF2-40B4-BE49-F238E27FC236}">
              <a16:creationId xmlns:a16="http://schemas.microsoft.com/office/drawing/2014/main" id="{A859202A-A098-4CB0-AB35-094422F04B28}"/>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14</xdr:row>
      <xdr:rowOff>190500</xdr:rowOff>
    </xdr:from>
    <xdr:to>
      <xdr:col>20</xdr:col>
      <xdr:colOff>321048</xdr:colOff>
      <xdr:row>19</xdr:row>
      <xdr:rowOff>100854</xdr:rowOff>
    </xdr:to>
    <xdr:sp macro="" textlink="">
      <xdr:nvSpPr>
        <xdr:cNvPr id="4" name="四角形: 角を丸くする 3">
          <a:extLst>
            <a:ext uri="{FF2B5EF4-FFF2-40B4-BE49-F238E27FC236}">
              <a16:creationId xmlns:a16="http://schemas.microsoft.com/office/drawing/2014/main" id="{A691F78C-3D1C-4DC6-9B0B-CE57047371B5}"/>
            </a:ext>
          </a:extLst>
        </xdr:cNvPr>
        <xdr:cNvSpPr/>
      </xdr:nvSpPr>
      <xdr:spPr>
        <a:xfrm>
          <a:off x="10848975" y="43243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285750</xdr:colOff>
      <xdr:row>14</xdr:row>
      <xdr:rowOff>190500</xdr:rowOff>
    </xdr:from>
    <xdr:ext cx="2162736" cy="880562"/>
    <xdr:sp macro="" textlink="">
      <xdr:nvSpPr>
        <xdr:cNvPr id="6" name="テキスト ボックス 5">
          <a:extLst>
            <a:ext uri="{FF2B5EF4-FFF2-40B4-BE49-F238E27FC236}">
              <a16:creationId xmlns:a16="http://schemas.microsoft.com/office/drawing/2014/main" id="{47CBCF9C-524F-4973-B363-5A44A8834E50}"/>
            </a:ext>
          </a:extLst>
        </xdr:cNvPr>
        <xdr:cNvSpPr txBox="1"/>
      </xdr:nvSpPr>
      <xdr:spPr>
        <a:xfrm>
          <a:off x="10848975" y="43243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1</xdr:row>
      <xdr:rowOff>0</xdr:rowOff>
    </xdr:from>
    <xdr:to>
      <xdr:col>21</xdr:col>
      <xdr:colOff>1006042</xdr:colOff>
      <xdr:row>3</xdr:row>
      <xdr:rowOff>147195</xdr:rowOff>
    </xdr:to>
    <xdr:sp macro="" textlink="">
      <xdr:nvSpPr>
        <xdr:cNvPr id="7" name="テキスト ボックス 6">
          <a:extLst>
            <a:ext uri="{FF2B5EF4-FFF2-40B4-BE49-F238E27FC236}">
              <a16:creationId xmlns:a16="http://schemas.microsoft.com/office/drawing/2014/main" id="{E6905561-355A-465F-A329-EF5E28D51B27}"/>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419100</xdr:colOff>
      <xdr:row>14</xdr:row>
      <xdr:rowOff>209550</xdr:rowOff>
    </xdr:from>
    <xdr:to>
      <xdr:col>20</xdr:col>
      <xdr:colOff>454398</xdr:colOff>
      <xdr:row>19</xdr:row>
      <xdr:rowOff>119904</xdr:rowOff>
    </xdr:to>
    <xdr:sp macro="" textlink="">
      <xdr:nvSpPr>
        <xdr:cNvPr id="4" name="四角形: 角を丸くする 3">
          <a:extLst>
            <a:ext uri="{FF2B5EF4-FFF2-40B4-BE49-F238E27FC236}">
              <a16:creationId xmlns:a16="http://schemas.microsoft.com/office/drawing/2014/main" id="{96C83239-2096-428E-A815-EB20C0A3A867}"/>
            </a:ext>
          </a:extLst>
        </xdr:cNvPr>
        <xdr:cNvSpPr/>
      </xdr:nvSpPr>
      <xdr:spPr>
        <a:xfrm>
          <a:off x="10982325" y="43434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419100</xdr:colOff>
      <xdr:row>14</xdr:row>
      <xdr:rowOff>209550</xdr:rowOff>
    </xdr:from>
    <xdr:ext cx="2162736" cy="880562"/>
    <xdr:sp macro="" textlink="">
      <xdr:nvSpPr>
        <xdr:cNvPr id="6" name="テキスト ボックス 5">
          <a:extLst>
            <a:ext uri="{FF2B5EF4-FFF2-40B4-BE49-F238E27FC236}">
              <a16:creationId xmlns:a16="http://schemas.microsoft.com/office/drawing/2014/main" id="{0AE7D2DB-8105-4318-BB2C-40C8DF20BDE3}"/>
            </a:ext>
          </a:extLst>
        </xdr:cNvPr>
        <xdr:cNvSpPr txBox="1"/>
      </xdr:nvSpPr>
      <xdr:spPr>
        <a:xfrm>
          <a:off x="10982325" y="43434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twoCellAnchor>
    <xdr:from>
      <xdr:col>19</xdr:col>
      <xdr:colOff>0</xdr:colOff>
      <xdr:row>1</xdr:row>
      <xdr:rowOff>0</xdr:rowOff>
    </xdr:from>
    <xdr:to>
      <xdr:col>21</xdr:col>
      <xdr:colOff>1006042</xdr:colOff>
      <xdr:row>3</xdr:row>
      <xdr:rowOff>147195</xdr:rowOff>
    </xdr:to>
    <xdr:sp macro="" textlink="">
      <xdr:nvSpPr>
        <xdr:cNvPr id="7" name="テキスト ボックス 6">
          <a:extLst>
            <a:ext uri="{FF2B5EF4-FFF2-40B4-BE49-F238E27FC236}">
              <a16:creationId xmlns:a16="http://schemas.microsoft.com/office/drawing/2014/main" id="{94450B8F-7E6C-466D-B841-D120269A74FD}"/>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19</xdr:col>
      <xdr:colOff>0</xdr:colOff>
      <xdr:row>1</xdr:row>
      <xdr:rowOff>0</xdr:rowOff>
    </xdr:from>
    <xdr:to>
      <xdr:col>21</xdr:col>
      <xdr:colOff>1006042</xdr:colOff>
      <xdr:row>3</xdr:row>
      <xdr:rowOff>147195</xdr:rowOff>
    </xdr:to>
    <xdr:sp macro="" textlink="">
      <xdr:nvSpPr>
        <xdr:cNvPr id="4" name="テキスト ボックス 3">
          <a:extLst>
            <a:ext uri="{FF2B5EF4-FFF2-40B4-BE49-F238E27FC236}">
              <a16:creationId xmlns:a16="http://schemas.microsoft.com/office/drawing/2014/main" id="{3039D428-108F-47E5-B8B5-F106DD4E4511}"/>
            </a:ext>
          </a:extLst>
        </xdr:cNvPr>
        <xdr:cNvSpPr txBox="1"/>
      </xdr:nvSpPr>
      <xdr:spPr>
        <a:xfrm>
          <a:off x="9991725" y="323850"/>
          <a:ext cx="3682567" cy="871095"/>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a:t>
          </a:r>
          <a:r>
            <a:rPr kumimoji="1" lang="en-US" altLang="ja-JP" sz="1400"/>
            <a:t>3_</a:t>
          </a:r>
          <a:r>
            <a:rPr kumimoji="1" lang="ja-JP" altLang="en-US" sz="1400"/>
            <a:t>当該年度の取組予定」シート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9525</xdr:rowOff>
    </xdr:from>
    <xdr:to>
      <xdr:col>4</xdr:col>
      <xdr:colOff>2286000</xdr:colOff>
      <xdr:row>357</xdr:row>
      <xdr:rowOff>180974</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304800"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0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1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2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3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4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60511</xdr:colOff>
      <xdr:row>0</xdr:row>
      <xdr:rowOff>64322</xdr:rowOff>
    </xdr:from>
    <xdr:to>
      <xdr:col>20</xdr:col>
      <xdr:colOff>53340</xdr:colOff>
      <xdr:row>2</xdr:row>
      <xdr:rowOff>342900</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9575986" y="64322"/>
          <a:ext cx="1888304" cy="9262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委託費・補助金の支出先が複数ある場合は、本シートをコピーし、対応する内訳書２の後ろに並べてください。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39997558519241921"/>
    <pageSetUpPr fitToPage="1"/>
  </sheetPr>
  <dimension ref="A1:K57"/>
  <sheetViews>
    <sheetView tabSelected="1" view="pageBreakPreview" zoomScaleNormal="100" zoomScaleSheetLayoutView="100" workbookViewId="0">
      <selection sqref="A1:C1"/>
    </sheetView>
  </sheetViews>
  <sheetFormatPr defaultColWidth="9" defaultRowHeight="13.5" x14ac:dyDescent="0.15"/>
  <cols>
    <col min="1" max="1" width="1.625" style="22" customWidth="1"/>
    <col min="2" max="2" width="4.75" style="22" customWidth="1"/>
    <col min="3" max="3" width="15" style="22" customWidth="1"/>
    <col min="4" max="4" width="12.375" style="22" customWidth="1"/>
    <col min="5" max="5" width="17.75" style="22" customWidth="1"/>
    <col min="6" max="6" width="39.625" style="22" customWidth="1"/>
    <col min="7" max="7" width="3.5" style="22" customWidth="1"/>
    <col min="8" max="9" width="8" style="22" customWidth="1"/>
    <col min="10" max="10" width="11" style="22" customWidth="1"/>
    <col min="11" max="11" width="1.375" style="22" customWidth="1"/>
    <col min="12" max="16384" width="9" style="22"/>
  </cols>
  <sheetData>
    <row r="1" spans="1:10" ht="18" customHeight="1" thickBot="1" x14ac:dyDescent="0.2">
      <c r="A1" s="213"/>
      <c r="B1" s="214"/>
      <c r="C1" s="215"/>
    </row>
    <row r="2" spans="1:10" x14ac:dyDescent="0.15">
      <c r="B2" s="111" t="s">
        <v>212</v>
      </c>
    </row>
    <row r="3" spans="1:10" x14ac:dyDescent="0.15">
      <c r="C3" s="111"/>
      <c r="D3" s="111"/>
      <c r="E3" s="111"/>
      <c r="F3" s="112"/>
    </row>
    <row r="4" spans="1:10" x14ac:dyDescent="0.15">
      <c r="B4" s="111" t="s">
        <v>14</v>
      </c>
      <c r="C4" s="111"/>
      <c r="D4" s="111"/>
      <c r="E4" s="111"/>
      <c r="F4" s="80" t="s">
        <v>214</v>
      </c>
    </row>
    <row r="5" spans="1:10" ht="24.75" customHeight="1" x14ac:dyDescent="0.15">
      <c r="B5" s="240" t="s">
        <v>5</v>
      </c>
      <c r="C5" s="240"/>
      <c r="D5" s="240"/>
      <c r="E5" s="174" t="s">
        <v>213</v>
      </c>
      <c r="F5" s="174" t="s">
        <v>172</v>
      </c>
      <c r="H5" s="158"/>
      <c r="I5" s="158"/>
      <c r="J5" s="158"/>
    </row>
    <row r="6" spans="1:10" ht="18" customHeight="1" x14ac:dyDescent="0.15">
      <c r="B6" s="241" t="s">
        <v>17</v>
      </c>
      <c r="C6" s="245"/>
      <c r="D6" s="242"/>
      <c r="E6" s="137">
        <f>'内訳書１(収入事業別)'!$Y8</f>
        <v>0</v>
      </c>
      <c r="F6" s="206"/>
      <c r="H6" s="158"/>
      <c r="I6" s="158"/>
      <c r="J6" s="158"/>
    </row>
    <row r="7" spans="1:10" ht="18" customHeight="1" x14ac:dyDescent="0.15">
      <c r="B7" s="241" t="s">
        <v>18</v>
      </c>
      <c r="C7" s="245"/>
      <c r="D7" s="242"/>
      <c r="E7" s="138">
        <f>'内訳書１(収入事業別)'!$Y9</f>
        <v>0</v>
      </c>
      <c r="F7" s="207"/>
      <c r="H7" s="158"/>
      <c r="I7" s="158"/>
      <c r="J7" s="158"/>
    </row>
    <row r="8" spans="1:10" ht="18" customHeight="1" x14ac:dyDescent="0.15">
      <c r="B8" s="253" t="s">
        <v>159</v>
      </c>
      <c r="C8" s="232" t="s">
        <v>20</v>
      </c>
      <c r="D8" s="233"/>
      <c r="E8" s="134">
        <f>'内訳書１(収入事業別)'!$Y10</f>
        <v>0</v>
      </c>
      <c r="F8" s="208"/>
      <c r="H8" s="158"/>
      <c r="I8" s="158"/>
      <c r="J8" s="158"/>
    </row>
    <row r="9" spans="1:10" ht="18" customHeight="1" x14ac:dyDescent="0.15">
      <c r="B9" s="254"/>
      <c r="C9" s="258" t="s">
        <v>13</v>
      </c>
      <c r="D9" s="259"/>
      <c r="E9" s="135">
        <f>'内訳書１(収入事業別)'!$Y11</f>
        <v>0</v>
      </c>
      <c r="F9" s="209"/>
      <c r="H9" s="158"/>
      <c r="I9" s="158"/>
      <c r="J9" s="158"/>
    </row>
    <row r="10" spans="1:10" ht="18" customHeight="1" x14ac:dyDescent="0.15">
      <c r="B10" s="254"/>
      <c r="C10" s="258" t="s">
        <v>7</v>
      </c>
      <c r="D10" s="259"/>
      <c r="E10" s="135">
        <f>'内訳書１(収入事業別)'!$Y12</f>
        <v>0</v>
      </c>
      <c r="F10" s="209"/>
      <c r="H10" s="158"/>
      <c r="I10" s="158"/>
      <c r="J10" s="158"/>
    </row>
    <row r="11" spans="1:10" ht="18" customHeight="1" x14ac:dyDescent="0.15">
      <c r="B11" s="254"/>
      <c r="C11" s="256" t="s">
        <v>21</v>
      </c>
      <c r="D11" s="257"/>
      <c r="E11" s="136">
        <f>'内訳書１(収入事業別)'!$Y13</f>
        <v>0</v>
      </c>
      <c r="F11" s="210"/>
      <c r="H11" s="158"/>
      <c r="I11" s="158"/>
      <c r="J11" s="158"/>
    </row>
    <row r="12" spans="1:10" ht="18" customHeight="1" x14ac:dyDescent="0.15">
      <c r="B12" s="255"/>
      <c r="C12" s="245" t="s">
        <v>160</v>
      </c>
      <c r="D12" s="242"/>
      <c r="E12" s="139">
        <f>SUM($E$8:$E$11)</f>
        <v>0</v>
      </c>
      <c r="F12" s="207"/>
      <c r="H12" s="158"/>
      <c r="I12" s="158"/>
      <c r="J12" s="158"/>
    </row>
    <row r="13" spans="1:10" ht="21" customHeight="1" thickBot="1" x14ac:dyDescent="0.2">
      <c r="B13" s="250" t="s">
        <v>0</v>
      </c>
      <c r="C13" s="251"/>
      <c r="D13" s="252"/>
      <c r="E13" s="138">
        <f>SUM($E$6:$E$7,$E$12)</f>
        <v>0</v>
      </c>
      <c r="F13" s="206"/>
      <c r="H13" s="158"/>
      <c r="I13" s="158"/>
      <c r="J13" s="158"/>
    </row>
    <row r="14" spans="1:10" ht="20.25" customHeight="1" thickBot="1" x14ac:dyDescent="0.2">
      <c r="B14" s="228" t="s">
        <v>22</v>
      </c>
      <c r="C14" s="249"/>
      <c r="D14" s="229"/>
      <c r="E14" s="175">
        <f>'内訳書１(収入事業別)'!$Y16</f>
        <v>0</v>
      </c>
      <c r="F14" s="211"/>
    </row>
    <row r="15" spans="1:10" ht="21" customHeight="1" x14ac:dyDescent="0.15">
      <c r="B15" s="246" t="s">
        <v>23</v>
      </c>
      <c r="C15" s="247"/>
      <c r="D15" s="248"/>
      <c r="E15" s="139">
        <f>SUM($E$13:$E$14)</f>
        <v>0</v>
      </c>
      <c r="F15" s="212"/>
    </row>
    <row r="16" spans="1:10" ht="35.25" customHeight="1" x14ac:dyDescent="0.15">
      <c r="B16" s="113"/>
      <c r="C16" s="113"/>
      <c r="D16" s="113"/>
      <c r="E16" s="216" t="str">
        <f>IF(E15&lt;&gt;E57,"収入額と支出額が一致しません。",IF(2*E14&gt;E38,"国庫補助額が補助対象経費の1/2を超えています。",IF(E14&gt;60000000,"国庫補助額が6千万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216"/>
    </row>
    <row r="17" spans="2:6" ht="15" customHeight="1" x14ac:dyDescent="0.15">
      <c r="B17" s="113" t="s">
        <v>6</v>
      </c>
      <c r="C17" s="113"/>
      <c r="D17" s="113"/>
      <c r="E17" s="113"/>
      <c r="F17" s="80" t="s">
        <v>214</v>
      </c>
    </row>
    <row r="18" spans="2:6" ht="24.75" customHeight="1" x14ac:dyDescent="0.15">
      <c r="B18" s="125"/>
      <c r="C18" s="174" t="s">
        <v>11</v>
      </c>
      <c r="D18" s="174" t="s">
        <v>24</v>
      </c>
      <c r="E18" s="126" t="s">
        <v>213</v>
      </c>
      <c r="F18" s="174" t="s">
        <v>172</v>
      </c>
    </row>
    <row r="19" spans="2:6" ht="18" customHeight="1" x14ac:dyDescent="0.15">
      <c r="B19" s="222" t="s">
        <v>25</v>
      </c>
      <c r="C19" s="225" t="s">
        <v>58</v>
      </c>
      <c r="D19" s="114" t="s">
        <v>27</v>
      </c>
      <c r="E19" s="134">
        <f>'内訳書１(収入事業別)'!$AA23</f>
        <v>0</v>
      </c>
      <c r="F19" s="194"/>
    </row>
    <row r="20" spans="2:6" ht="18" customHeight="1" x14ac:dyDescent="0.15">
      <c r="B20" s="223"/>
      <c r="C20" s="226"/>
      <c r="D20" s="115" t="s">
        <v>28</v>
      </c>
      <c r="E20" s="135">
        <f>'内訳書１(収入事業別)'!$AA24</f>
        <v>0</v>
      </c>
      <c r="F20" s="195"/>
    </row>
    <row r="21" spans="2:6" ht="18" customHeight="1" x14ac:dyDescent="0.15">
      <c r="B21" s="223"/>
      <c r="C21" s="227"/>
      <c r="D21" s="116" t="s">
        <v>4</v>
      </c>
      <c r="E21" s="136">
        <f>'内訳書１(収入事業別)'!$AA25</f>
        <v>0</v>
      </c>
      <c r="F21" s="196"/>
    </row>
    <row r="22" spans="2:6" ht="18" customHeight="1" x14ac:dyDescent="0.15">
      <c r="B22" s="223"/>
      <c r="C22" s="225" t="s">
        <v>59</v>
      </c>
      <c r="D22" s="114" t="s">
        <v>2</v>
      </c>
      <c r="E22" s="134">
        <f>'内訳書１(収入事業別)'!$AA26</f>
        <v>0</v>
      </c>
      <c r="F22" s="194"/>
    </row>
    <row r="23" spans="2:6" ht="18" customHeight="1" x14ac:dyDescent="0.15">
      <c r="B23" s="223"/>
      <c r="C23" s="226"/>
      <c r="D23" s="115" t="s">
        <v>29</v>
      </c>
      <c r="E23" s="135">
        <f>'内訳書１(収入事業別)'!$AA27</f>
        <v>0</v>
      </c>
      <c r="F23" s="195"/>
    </row>
    <row r="24" spans="2:6" ht="18" customHeight="1" x14ac:dyDescent="0.15">
      <c r="B24" s="223"/>
      <c r="C24" s="226"/>
      <c r="D24" s="115" t="s">
        <v>3</v>
      </c>
      <c r="E24" s="135">
        <f>'内訳書１(収入事業別)'!$AA28</f>
        <v>0</v>
      </c>
      <c r="F24" s="195"/>
    </row>
    <row r="25" spans="2:6" ht="18" customHeight="1" x14ac:dyDescent="0.15">
      <c r="B25" s="223"/>
      <c r="C25" s="226"/>
      <c r="D25" s="115" t="s">
        <v>31</v>
      </c>
      <c r="E25" s="135">
        <f>'内訳書１(収入事業別)'!$AA29</f>
        <v>0</v>
      </c>
      <c r="F25" s="195"/>
    </row>
    <row r="26" spans="2:6" ht="18" customHeight="1" x14ac:dyDescent="0.15">
      <c r="B26" s="223"/>
      <c r="C26" s="227"/>
      <c r="D26" s="116" t="s">
        <v>26</v>
      </c>
      <c r="E26" s="136">
        <f>'内訳書１(収入事業別)'!$AA30</f>
        <v>0</v>
      </c>
      <c r="F26" s="196"/>
    </row>
    <row r="27" spans="2:6" ht="18" customHeight="1" x14ac:dyDescent="0.15">
      <c r="B27" s="223"/>
      <c r="C27" s="225" t="s">
        <v>229</v>
      </c>
      <c r="D27" s="114" t="s">
        <v>223</v>
      </c>
      <c r="E27" s="134">
        <f>'内訳書１(収入事業別)'!$AA31</f>
        <v>0</v>
      </c>
      <c r="F27" s="194"/>
    </row>
    <row r="28" spans="2:6" ht="18" customHeight="1" x14ac:dyDescent="0.15">
      <c r="B28" s="223"/>
      <c r="C28" s="226"/>
      <c r="D28" s="115" t="s">
        <v>33</v>
      </c>
      <c r="E28" s="135">
        <f>'内訳書１(収入事業別)'!$AA32</f>
        <v>0</v>
      </c>
      <c r="F28" s="195"/>
    </row>
    <row r="29" spans="2:6" ht="18" customHeight="1" x14ac:dyDescent="0.15">
      <c r="B29" s="223"/>
      <c r="C29" s="227"/>
      <c r="D29" s="116" t="s">
        <v>10</v>
      </c>
      <c r="E29" s="136">
        <f>'内訳書１(収入事業別)'!$AA33</f>
        <v>0</v>
      </c>
      <c r="F29" s="196"/>
    </row>
    <row r="30" spans="2:6" ht="18" customHeight="1" x14ac:dyDescent="0.15">
      <c r="B30" s="223"/>
      <c r="C30" s="225" t="s">
        <v>60</v>
      </c>
      <c r="D30" s="114" t="s">
        <v>32</v>
      </c>
      <c r="E30" s="134">
        <f>'内訳書１(収入事業別)'!$AA34</f>
        <v>0</v>
      </c>
      <c r="F30" s="194"/>
    </row>
    <row r="31" spans="2:6" ht="18" customHeight="1" x14ac:dyDescent="0.15">
      <c r="B31" s="223"/>
      <c r="C31" s="226"/>
      <c r="D31" s="115" t="s">
        <v>1</v>
      </c>
      <c r="E31" s="135">
        <f>'内訳書１(収入事業別)'!$AA35</f>
        <v>0</v>
      </c>
      <c r="F31" s="195"/>
    </row>
    <row r="32" spans="2:6" ht="18" customHeight="1" x14ac:dyDescent="0.15">
      <c r="B32" s="223"/>
      <c r="C32" s="226"/>
      <c r="D32" s="115" t="s">
        <v>30</v>
      </c>
      <c r="E32" s="135">
        <f>'内訳書１(収入事業別)'!$AA36</f>
        <v>0</v>
      </c>
      <c r="F32" s="195"/>
    </row>
    <row r="33" spans="2:11" ht="18" customHeight="1" x14ac:dyDescent="0.15">
      <c r="B33" s="223"/>
      <c r="C33" s="227"/>
      <c r="D33" s="116" t="s">
        <v>34</v>
      </c>
      <c r="E33" s="136">
        <f>'内訳書１(収入事業別)'!$AA37</f>
        <v>0</v>
      </c>
      <c r="F33" s="196"/>
      <c r="H33" s="217" t="s">
        <v>168</v>
      </c>
      <c r="I33" s="217"/>
      <c r="J33" s="183">
        <f>'内訳書１(収入事業別)'!$AA$39+'内訳書１(収入事業別)'!$AA$40+'内訳書１(収入事業別)'!$AB$41</f>
        <v>0</v>
      </c>
      <c r="K33"/>
    </row>
    <row r="34" spans="2:11" ht="18" customHeight="1" x14ac:dyDescent="0.15">
      <c r="B34" s="223"/>
      <c r="C34" s="225" t="s">
        <v>166</v>
      </c>
      <c r="D34" s="114" t="s">
        <v>9</v>
      </c>
      <c r="E34" s="134">
        <f>$J$34</f>
        <v>0</v>
      </c>
      <c r="F34" s="197"/>
      <c r="H34" s="218" t="s">
        <v>169</v>
      </c>
      <c r="I34" s="170" t="s">
        <v>117</v>
      </c>
      <c r="J34" s="192">
        <f>$J$33-$J$35</f>
        <v>0</v>
      </c>
      <c r="K34"/>
    </row>
    <row r="35" spans="2:11" ht="18" customHeight="1" x14ac:dyDescent="0.15">
      <c r="B35" s="223"/>
      <c r="C35" s="227"/>
      <c r="D35" s="116" t="s">
        <v>35</v>
      </c>
      <c r="E35" s="136">
        <f>$J$35</f>
        <v>0</v>
      </c>
      <c r="F35" s="198"/>
      <c r="H35" s="218"/>
      <c r="I35" s="191" t="s">
        <v>35</v>
      </c>
      <c r="J35" s="193"/>
    </row>
    <row r="36" spans="2:11" ht="21" customHeight="1" x14ac:dyDescent="0.15">
      <c r="B36" s="223"/>
      <c r="C36" s="241" t="s">
        <v>19</v>
      </c>
      <c r="D36" s="242"/>
      <c r="E36" s="176">
        <f>SUM($E$19:$E$35)</f>
        <v>0</v>
      </c>
      <c r="F36" s="199"/>
    </row>
    <row r="37" spans="2:11" ht="18" customHeight="1" thickBot="1" x14ac:dyDescent="0.2">
      <c r="B37" s="223"/>
      <c r="C37" s="243" t="s">
        <v>16</v>
      </c>
      <c r="D37" s="244"/>
      <c r="E37" s="177">
        <f>SUM('内訳書１(収入事業別)'!AA42:AB42)</f>
        <v>0</v>
      </c>
      <c r="F37" s="200"/>
      <c r="J37" s="124" t="s">
        <v>218</v>
      </c>
    </row>
    <row r="38" spans="2:11" ht="21" customHeight="1" thickBot="1" x14ac:dyDescent="0.2">
      <c r="B38" s="224"/>
      <c r="C38" s="228" t="s">
        <v>36</v>
      </c>
      <c r="D38" s="229"/>
      <c r="E38" s="180">
        <f>$E$36-$E$37</f>
        <v>0</v>
      </c>
      <c r="F38" s="201"/>
      <c r="J38" s="124"/>
    </row>
    <row r="39" spans="2:11" ht="18" customHeight="1" x14ac:dyDescent="0.15">
      <c r="B39" s="219" t="s">
        <v>38</v>
      </c>
      <c r="C39" s="234" t="s">
        <v>61</v>
      </c>
      <c r="D39" s="178" t="s">
        <v>62</v>
      </c>
      <c r="E39" s="179">
        <f>'内訳書１(収入事業別)'!$AA44</f>
        <v>0</v>
      </c>
      <c r="F39" s="202"/>
    </row>
    <row r="40" spans="2:11" ht="18" customHeight="1" x14ac:dyDescent="0.15">
      <c r="B40" s="220"/>
      <c r="C40" s="234"/>
      <c r="D40" s="96" t="s">
        <v>63</v>
      </c>
      <c r="E40" s="135">
        <f>'内訳書１(収入事業別)'!$AA45</f>
        <v>0</v>
      </c>
      <c r="F40" s="195"/>
    </row>
    <row r="41" spans="2:11" ht="18" customHeight="1" x14ac:dyDescent="0.15">
      <c r="B41" s="220"/>
      <c r="C41" s="235"/>
      <c r="D41" s="98" t="s">
        <v>64</v>
      </c>
      <c r="E41" s="136">
        <f>'内訳書１(収入事業別)'!$AA46</f>
        <v>0</v>
      </c>
      <c r="F41" s="196"/>
    </row>
    <row r="42" spans="2:11" ht="18" customHeight="1" x14ac:dyDescent="0.15">
      <c r="B42" s="220"/>
      <c r="C42" s="236" t="s">
        <v>65</v>
      </c>
      <c r="D42" s="93" t="s">
        <v>66</v>
      </c>
      <c r="E42" s="134">
        <f>'内訳書１(収入事業別)'!$AA47</f>
        <v>0</v>
      </c>
      <c r="F42" s="194"/>
    </row>
    <row r="43" spans="2:11" ht="18" customHeight="1" x14ac:dyDescent="0.15">
      <c r="B43" s="220"/>
      <c r="C43" s="234"/>
      <c r="D43" s="96" t="s">
        <v>67</v>
      </c>
      <c r="E43" s="135">
        <f>'内訳書１(収入事業別)'!$AA48</f>
        <v>0</v>
      </c>
      <c r="F43" s="195"/>
    </row>
    <row r="44" spans="2:11" ht="18" customHeight="1" x14ac:dyDescent="0.15">
      <c r="B44" s="220"/>
      <c r="C44" s="234"/>
      <c r="D44" s="96" t="s">
        <v>68</v>
      </c>
      <c r="E44" s="135">
        <f>'内訳書１(収入事業別)'!$AA49</f>
        <v>0</v>
      </c>
      <c r="F44" s="195"/>
    </row>
    <row r="45" spans="2:11" ht="18" customHeight="1" x14ac:dyDescent="0.15">
      <c r="B45" s="220"/>
      <c r="C45" s="234"/>
      <c r="D45" s="96" t="s">
        <v>69</v>
      </c>
      <c r="E45" s="135">
        <f>'内訳書１(収入事業別)'!$AA50</f>
        <v>0</v>
      </c>
      <c r="F45" s="195"/>
    </row>
    <row r="46" spans="2:11" ht="18" customHeight="1" x14ac:dyDescent="0.15">
      <c r="B46" s="220"/>
      <c r="C46" s="235"/>
      <c r="D46" s="98" t="s">
        <v>70</v>
      </c>
      <c r="E46" s="136">
        <f>'内訳書１(収入事業別)'!$AA51</f>
        <v>0</v>
      </c>
      <c r="F46" s="196"/>
    </row>
    <row r="47" spans="2:11" ht="18" customHeight="1" x14ac:dyDescent="0.15">
      <c r="B47" s="220"/>
      <c r="C47" s="236" t="s">
        <v>230</v>
      </c>
      <c r="D47" s="93" t="s">
        <v>231</v>
      </c>
      <c r="E47" s="134">
        <f>'内訳書１(収入事業別)'!$AA52</f>
        <v>0</v>
      </c>
      <c r="F47" s="194"/>
    </row>
    <row r="48" spans="2:11" ht="18" customHeight="1" x14ac:dyDescent="0.15">
      <c r="B48" s="220"/>
      <c r="C48" s="234"/>
      <c r="D48" s="96" t="s">
        <v>71</v>
      </c>
      <c r="E48" s="135">
        <f>'内訳書１(収入事業別)'!$AA53</f>
        <v>0</v>
      </c>
      <c r="F48" s="195"/>
    </row>
    <row r="49" spans="2:6" ht="18" customHeight="1" x14ac:dyDescent="0.15">
      <c r="B49" s="220"/>
      <c r="C49" s="235"/>
      <c r="D49" s="98" t="s">
        <v>72</v>
      </c>
      <c r="E49" s="136">
        <f>'内訳書１(収入事業別)'!$AA54</f>
        <v>0</v>
      </c>
      <c r="F49" s="196"/>
    </row>
    <row r="50" spans="2:6" ht="18" customHeight="1" x14ac:dyDescent="0.15">
      <c r="B50" s="220"/>
      <c r="C50" s="236" t="s">
        <v>73</v>
      </c>
      <c r="D50" s="93" t="s">
        <v>74</v>
      </c>
      <c r="E50" s="134">
        <f>'内訳書１(収入事業別)'!$AA55</f>
        <v>0</v>
      </c>
      <c r="F50" s="194"/>
    </row>
    <row r="51" spans="2:6" ht="18" customHeight="1" x14ac:dyDescent="0.15">
      <c r="B51" s="220"/>
      <c r="C51" s="234"/>
      <c r="D51" s="96" t="s">
        <v>75</v>
      </c>
      <c r="E51" s="135">
        <f>'内訳書１(収入事業別)'!$AA56</f>
        <v>0</v>
      </c>
      <c r="F51" s="195"/>
    </row>
    <row r="52" spans="2:6" ht="18" customHeight="1" x14ac:dyDescent="0.15">
      <c r="B52" s="220"/>
      <c r="C52" s="234"/>
      <c r="D52" s="96" t="s">
        <v>76</v>
      </c>
      <c r="E52" s="135">
        <f>'内訳書１(収入事業別)'!$AA57</f>
        <v>0</v>
      </c>
      <c r="F52" s="195"/>
    </row>
    <row r="53" spans="2:6" ht="18" customHeight="1" x14ac:dyDescent="0.15">
      <c r="B53" s="220"/>
      <c r="C53" s="234"/>
      <c r="D53" s="96" t="s">
        <v>77</v>
      </c>
      <c r="E53" s="135">
        <f>'内訳書１(収入事業別)'!$AA58</f>
        <v>0</v>
      </c>
      <c r="F53" s="195"/>
    </row>
    <row r="54" spans="2:6" ht="18" customHeight="1" x14ac:dyDescent="0.15">
      <c r="B54" s="220"/>
      <c r="C54" s="235"/>
      <c r="D54" s="98" t="s">
        <v>78</v>
      </c>
      <c r="E54" s="136">
        <f>'内訳書１(収入事業別)'!$AA59</f>
        <v>0</v>
      </c>
      <c r="F54" s="196"/>
    </row>
    <row r="55" spans="2:6" ht="18" customHeight="1" x14ac:dyDescent="0.15">
      <c r="B55" s="220"/>
      <c r="C55" s="173" t="s">
        <v>167</v>
      </c>
      <c r="D55" s="114" t="s">
        <v>175</v>
      </c>
      <c r="E55" s="134">
        <f>'内訳書１(収入事業別)'!$AA$60+'内訳書１(収入事業別)'!$AA$61+'内訳書１(収入事業別)'!$AB$62</f>
        <v>0</v>
      </c>
      <c r="F55" s="203"/>
    </row>
    <row r="56" spans="2:6" ht="21" customHeight="1" thickBot="1" x14ac:dyDescent="0.2">
      <c r="B56" s="221"/>
      <c r="C56" s="230" t="s">
        <v>37</v>
      </c>
      <c r="D56" s="231"/>
      <c r="E56" s="181">
        <f>SUM($E$39:$E$55)</f>
        <v>0</v>
      </c>
      <c r="F56" s="204"/>
    </row>
    <row r="57" spans="2:6" ht="21" customHeight="1" thickTop="1" x14ac:dyDescent="0.15">
      <c r="B57" s="237" t="s">
        <v>152</v>
      </c>
      <c r="C57" s="238"/>
      <c r="D57" s="239"/>
      <c r="E57" s="182">
        <f>SUM($E$36,$E$56)</f>
        <v>0</v>
      </c>
      <c r="F57" s="205"/>
    </row>
  </sheetData>
  <sheetProtection algorithmName="SHA-512" hashValue="Gmu5oYiUPQWGm44K1zoJC4c7cGYxpBnyJw+YPt/OrfBqxZiqykY9XJWGE2wir9rGUuAIrcDdmR26Ui0dA77dnQ==" saltValue="G24uNwzfYnD9Zc4TDCkXLQ==" spinCount="100000" sheet="1" formatRows="0"/>
  <mergeCells count="32">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 ref="A1:C1"/>
    <mergeCell ref="E16:F16"/>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s>
  <phoneticPr fontId="7"/>
  <dataValidations count="2">
    <dataValidation imeMode="off" allowBlank="1" showInputMessage="1" showErrorMessage="1" sqref="E19:E57 J33:J35 E6:E15"/>
    <dataValidation imeMode="hiragana" allowBlank="1" showInputMessage="1" showErrorMessage="1" sqref="F39:F54 F19:F33 F6:F15"/>
  </dataValidations>
  <pageMargins left="0.78740157480314965" right="0.39370078740157483" top="0.39370078740157483" bottom="0.59055118110236227" header="0.31496062992125984" footer="0.31496062992125984"/>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E30" sqref="E30"/>
      <selection pane="topRight" activeCell="E30" sqref="E30"/>
      <selection pane="bottomLeft" activeCell="E30" sqref="E30"/>
      <selection pane="bottomRight" activeCell="E8" sqref="E8"/>
    </sheetView>
  </sheetViews>
  <sheetFormatPr defaultColWidth="9" defaultRowHeight="13.5" x14ac:dyDescent="0.15"/>
  <cols>
    <col min="1" max="1" width="1.125" style="22" customWidth="1"/>
    <col min="2" max="2" width="5.25" style="22" customWidth="1"/>
    <col min="3" max="3" width="19.125" style="22" customWidth="1"/>
    <col min="4" max="4" width="11.75" style="22" customWidth="1"/>
    <col min="5" max="7" width="16.875" style="79" customWidth="1"/>
    <col min="8" max="24" width="16.875" style="79" hidden="1" customWidth="1"/>
    <col min="25" max="25" width="16.875" style="22" customWidth="1"/>
    <col min="26" max="26" width="3" style="22" customWidth="1"/>
    <col min="27" max="28" width="16.875" style="79" hidden="1" customWidth="1"/>
    <col min="29" max="29" width="5.25" style="79" hidden="1" customWidth="1"/>
    <col min="30" max="16384" width="9" style="22"/>
  </cols>
  <sheetData>
    <row r="1" spans="1:29" ht="25.9" customHeight="1" x14ac:dyDescent="0.15">
      <c r="A1" s="22" t="str">
        <f>IF(収支予算書!$A$1=0,"〇〇",収支予算書!$A$1)</f>
        <v>〇〇</v>
      </c>
    </row>
    <row r="2" spans="1:29" x14ac:dyDescent="0.15">
      <c r="B2" s="22" t="s">
        <v>80</v>
      </c>
      <c r="E2" s="22"/>
      <c r="F2" s="22"/>
      <c r="G2" s="22"/>
      <c r="H2" s="22"/>
      <c r="I2" s="22"/>
      <c r="J2" s="22"/>
      <c r="K2" s="22"/>
      <c r="L2" s="22"/>
      <c r="M2" s="22"/>
      <c r="N2" s="22"/>
      <c r="O2" s="22"/>
      <c r="P2" s="22"/>
      <c r="Q2" s="22"/>
      <c r="R2" s="22"/>
      <c r="S2" s="22"/>
      <c r="T2" s="22"/>
      <c r="U2" s="22"/>
      <c r="V2" s="22"/>
      <c r="W2" s="22"/>
      <c r="X2" s="22"/>
      <c r="AA2" s="22"/>
      <c r="AB2" s="22"/>
      <c r="AC2" s="22"/>
    </row>
    <row r="3" spans="1:29" ht="15" customHeight="1" x14ac:dyDescent="0.15">
      <c r="B3" s="22" t="s">
        <v>81</v>
      </c>
      <c r="Y3" s="80" t="s">
        <v>15</v>
      </c>
    </row>
    <row r="4" spans="1:29" ht="18" customHeight="1" x14ac:dyDescent="0.15">
      <c r="B4" s="284" t="s">
        <v>82</v>
      </c>
      <c r="C4" s="284"/>
      <c r="D4" s="81" t="s">
        <v>144</v>
      </c>
      <c r="E4" s="82" t="s">
        <v>143</v>
      </c>
      <c r="F4" s="82" t="s">
        <v>123</v>
      </c>
      <c r="G4" s="82" t="s">
        <v>124</v>
      </c>
      <c r="H4" s="82" t="s">
        <v>125</v>
      </c>
      <c r="I4" s="82" t="s">
        <v>126</v>
      </c>
      <c r="J4" s="82" t="s">
        <v>127</v>
      </c>
      <c r="K4" s="82" t="s">
        <v>128</v>
      </c>
      <c r="L4" s="82" t="s">
        <v>129</v>
      </c>
      <c r="M4" s="82" t="s">
        <v>130</v>
      </c>
      <c r="N4" s="82" t="s">
        <v>199</v>
      </c>
      <c r="O4" s="82" t="s">
        <v>209</v>
      </c>
      <c r="P4" s="82" t="s">
        <v>208</v>
      </c>
      <c r="Q4" s="82" t="s">
        <v>207</v>
      </c>
      <c r="R4" s="82" t="s">
        <v>206</v>
      </c>
      <c r="S4" s="82" t="s">
        <v>205</v>
      </c>
      <c r="T4" s="82" t="s">
        <v>204</v>
      </c>
      <c r="U4" s="82" t="s">
        <v>203</v>
      </c>
      <c r="V4" s="82" t="s">
        <v>202</v>
      </c>
      <c r="W4" s="82" t="s">
        <v>201</v>
      </c>
      <c r="X4" s="82" t="s">
        <v>200</v>
      </c>
      <c r="Y4" s="279" t="s">
        <v>210</v>
      </c>
      <c r="AA4" s="276" t="s">
        <v>170</v>
      </c>
      <c r="AB4" s="276" t="s">
        <v>171</v>
      </c>
      <c r="AC4" s="276" t="s">
        <v>164</v>
      </c>
    </row>
    <row r="5" spans="1:29" ht="15" hidden="1" customHeight="1" x14ac:dyDescent="0.15">
      <c r="B5" s="284"/>
      <c r="C5" s="284"/>
      <c r="D5" s="81" t="s">
        <v>161</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79"/>
      <c r="AA5" s="277"/>
      <c r="AB5" s="277"/>
      <c r="AC5" s="277"/>
    </row>
    <row r="6" spans="1:29" ht="60.75" customHeight="1" x14ac:dyDescent="0.15">
      <c r="B6" s="284"/>
      <c r="C6" s="284"/>
      <c r="D6" s="117" t="s">
        <v>173</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79"/>
      <c r="AA6" s="277"/>
      <c r="AB6" s="277"/>
      <c r="AC6" s="277"/>
    </row>
    <row r="7" spans="1:29" ht="60.75" customHeight="1" x14ac:dyDescent="0.15">
      <c r="B7" s="284"/>
      <c r="C7" s="284"/>
      <c r="D7" s="85" t="s">
        <v>79</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79"/>
      <c r="AA7" s="278"/>
      <c r="AB7" s="278"/>
      <c r="AC7" s="278"/>
    </row>
    <row r="8" spans="1:29" ht="18" customHeight="1" x14ac:dyDescent="0.15">
      <c r="B8" s="281" t="s">
        <v>83</v>
      </c>
      <c r="C8" s="282"/>
      <c r="D8" s="283"/>
      <c r="E8" s="103">
        <f>'内訳書2-1'!F$416</f>
        <v>0</v>
      </c>
      <c r="F8" s="103">
        <f>'内訳書2-2'!F$416</f>
        <v>0</v>
      </c>
      <c r="G8" s="103">
        <f>'内訳書2-3'!F$416</f>
        <v>0</v>
      </c>
      <c r="H8" s="103">
        <f>'内訳書2-4'!F$416</f>
        <v>0</v>
      </c>
      <c r="I8" s="103">
        <f>'内訳書2-5'!F$416</f>
        <v>0</v>
      </c>
      <c r="J8" s="103">
        <f>'内訳書2-6'!F$416</f>
        <v>0</v>
      </c>
      <c r="K8" s="103">
        <f>'内訳書2-7'!F$416</f>
        <v>0</v>
      </c>
      <c r="L8" s="103">
        <f>'内訳書2-8'!F$416</f>
        <v>0</v>
      </c>
      <c r="M8" s="103">
        <f>'内訳書2-9'!F$416</f>
        <v>0</v>
      </c>
      <c r="N8" s="103">
        <f>'内訳書2-10'!F$416</f>
        <v>0</v>
      </c>
      <c r="O8" s="103">
        <f>'内訳書2-11'!F$416</f>
        <v>0</v>
      </c>
      <c r="P8" s="103">
        <f>'内訳書2-12'!F$416</f>
        <v>0</v>
      </c>
      <c r="Q8" s="103">
        <f>'内訳書2-13'!F$416</f>
        <v>0</v>
      </c>
      <c r="R8" s="103">
        <f>'内訳書2-14'!F$416</f>
        <v>0</v>
      </c>
      <c r="S8" s="103">
        <f>'内訳書2-15'!F$416</f>
        <v>0</v>
      </c>
      <c r="T8" s="103">
        <f>'内訳書2-16'!F$416</f>
        <v>0</v>
      </c>
      <c r="U8" s="103">
        <f>'内訳書2-17'!F$416</f>
        <v>0</v>
      </c>
      <c r="V8" s="103">
        <f>'内訳書2-18'!F$416</f>
        <v>0</v>
      </c>
      <c r="W8" s="103">
        <f>'内訳書2-19'!F$416</f>
        <v>0</v>
      </c>
      <c r="X8" s="103">
        <f>'内訳書2-20'!F$416</f>
        <v>0</v>
      </c>
      <c r="Y8" s="103">
        <f t="shared" ref="Y8:Y13" si="0">SUM(E8:X8)</f>
        <v>0</v>
      </c>
      <c r="AA8" s="103">
        <f t="shared" ref="AA8:AA13" si="1">SUMIFS($E8:$X8,$E$5:$X$5,"補助事業者")</f>
        <v>0</v>
      </c>
      <c r="AB8" s="103">
        <f t="shared" ref="AB8:AB13" si="2">SUMIFS($E8:$X8,$E$5:$X$5,"補助事業者以外")</f>
        <v>0</v>
      </c>
      <c r="AC8" s="103">
        <f t="shared" ref="AC8:AC13" si="3">SUM(AA8:AB8)</f>
        <v>0</v>
      </c>
    </row>
    <row r="9" spans="1:29" ht="18" customHeight="1" x14ac:dyDescent="0.15">
      <c r="B9" s="281" t="s">
        <v>84</v>
      </c>
      <c r="C9" s="282"/>
      <c r="D9" s="283"/>
      <c r="E9" s="103">
        <f>'内訳書2-1'!$F417</f>
        <v>0</v>
      </c>
      <c r="F9" s="103">
        <f>'内訳書2-2'!$F417</f>
        <v>0</v>
      </c>
      <c r="G9" s="103">
        <f>'内訳書2-3'!$F417</f>
        <v>0</v>
      </c>
      <c r="H9" s="103">
        <f>'内訳書2-4'!$F417</f>
        <v>0</v>
      </c>
      <c r="I9" s="103">
        <f>'内訳書2-5'!$F417</f>
        <v>0</v>
      </c>
      <c r="J9" s="103">
        <f>'内訳書2-6'!$F417</f>
        <v>0</v>
      </c>
      <c r="K9" s="103">
        <f>'内訳書2-7'!$F417</f>
        <v>0</v>
      </c>
      <c r="L9" s="103">
        <f>'内訳書2-8'!$F417</f>
        <v>0</v>
      </c>
      <c r="M9" s="103">
        <f>'内訳書2-9'!$F417</f>
        <v>0</v>
      </c>
      <c r="N9" s="103">
        <f>'内訳書2-10'!$F417</f>
        <v>0</v>
      </c>
      <c r="O9" s="103">
        <f>'内訳書2-11'!$F417</f>
        <v>0</v>
      </c>
      <c r="P9" s="103">
        <f>'内訳書2-12'!$F417</f>
        <v>0</v>
      </c>
      <c r="Q9" s="103">
        <f>'内訳書2-13'!$F417</f>
        <v>0</v>
      </c>
      <c r="R9" s="103">
        <f>'内訳書2-14'!$F417</f>
        <v>0</v>
      </c>
      <c r="S9" s="103">
        <f>'内訳書2-15'!$F417</f>
        <v>0</v>
      </c>
      <c r="T9" s="103">
        <f>'内訳書2-16'!$F417</f>
        <v>0</v>
      </c>
      <c r="U9" s="103">
        <f>'内訳書2-17'!$F417</f>
        <v>0</v>
      </c>
      <c r="V9" s="103">
        <f>'内訳書2-18'!$F417</f>
        <v>0</v>
      </c>
      <c r="W9" s="103">
        <f>'内訳書2-19'!$F417</f>
        <v>0</v>
      </c>
      <c r="X9" s="103">
        <f>'内訳書2-20'!$F417</f>
        <v>0</v>
      </c>
      <c r="Y9" s="103">
        <f t="shared" si="0"/>
        <v>0</v>
      </c>
      <c r="AA9" s="103">
        <f t="shared" si="1"/>
        <v>0</v>
      </c>
      <c r="AB9" s="103">
        <f t="shared" si="2"/>
        <v>0</v>
      </c>
      <c r="AC9" s="103">
        <f t="shared" si="3"/>
        <v>0</v>
      </c>
    </row>
    <row r="10" spans="1:29" ht="18" customHeight="1" x14ac:dyDescent="0.15">
      <c r="B10" s="289" t="s">
        <v>159</v>
      </c>
      <c r="C10" s="291" t="s">
        <v>85</v>
      </c>
      <c r="D10" s="292"/>
      <c r="E10" s="104">
        <f>'内訳書2-1'!$F418</f>
        <v>0</v>
      </c>
      <c r="F10" s="104">
        <f>'内訳書2-2'!$F418</f>
        <v>0</v>
      </c>
      <c r="G10" s="104">
        <f>'内訳書2-3'!$F418</f>
        <v>0</v>
      </c>
      <c r="H10" s="104">
        <f>'内訳書2-4'!$F418</f>
        <v>0</v>
      </c>
      <c r="I10" s="104">
        <f>'内訳書2-5'!$F418</f>
        <v>0</v>
      </c>
      <c r="J10" s="104">
        <f>'内訳書2-6'!$F418</f>
        <v>0</v>
      </c>
      <c r="K10" s="104">
        <f>'内訳書2-7'!$F418</f>
        <v>0</v>
      </c>
      <c r="L10" s="104">
        <f>'内訳書2-8'!$F418</f>
        <v>0</v>
      </c>
      <c r="M10" s="104">
        <f>'内訳書2-9'!$F418</f>
        <v>0</v>
      </c>
      <c r="N10" s="104">
        <f>'内訳書2-10'!$F418</f>
        <v>0</v>
      </c>
      <c r="O10" s="104">
        <f>'内訳書2-11'!$F418</f>
        <v>0</v>
      </c>
      <c r="P10" s="104">
        <f>'内訳書2-12'!$F418</f>
        <v>0</v>
      </c>
      <c r="Q10" s="104">
        <f>'内訳書2-13'!$F418</f>
        <v>0</v>
      </c>
      <c r="R10" s="104">
        <f>'内訳書2-14'!$F418</f>
        <v>0</v>
      </c>
      <c r="S10" s="104">
        <f>'内訳書2-15'!$F418</f>
        <v>0</v>
      </c>
      <c r="T10" s="104">
        <f>'内訳書2-16'!$F418</f>
        <v>0</v>
      </c>
      <c r="U10" s="104">
        <f>'内訳書2-17'!$F418</f>
        <v>0</v>
      </c>
      <c r="V10" s="104">
        <f>'内訳書2-18'!$F418</f>
        <v>0</v>
      </c>
      <c r="W10" s="104">
        <f>'内訳書2-19'!$F418</f>
        <v>0</v>
      </c>
      <c r="X10" s="104">
        <f>'内訳書2-20'!$F418</f>
        <v>0</v>
      </c>
      <c r="Y10" s="104">
        <f t="shared" si="0"/>
        <v>0</v>
      </c>
      <c r="AA10" s="104">
        <f t="shared" si="1"/>
        <v>0</v>
      </c>
      <c r="AB10" s="104">
        <f t="shared" si="2"/>
        <v>0</v>
      </c>
      <c r="AC10" s="104">
        <f t="shared" si="3"/>
        <v>0</v>
      </c>
    </row>
    <row r="11" spans="1:29" ht="18" customHeight="1" x14ac:dyDescent="0.15">
      <c r="B11" s="290"/>
      <c r="C11" s="285" t="s">
        <v>86</v>
      </c>
      <c r="D11" s="286"/>
      <c r="E11" s="105">
        <f>'内訳書2-1'!$F419</f>
        <v>0</v>
      </c>
      <c r="F11" s="105">
        <f>'内訳書2-2'!$F419</f>
        <v>0</v>
      </c>
      <c r="G11" s="105">
        <f>'内訳書2-3'!$F419</f>
        <v>0</v>
      </c>
      <c r="H11" s="105">
        <f>'内訳書2-4'!$F419</f>
        <v>0</v>
      </c>
      <c r="I11" s="105">
        <f>'内訳書2-5'!$F419</f>
        <v>0</v>
      </c>
      <c r="J11" s="105">
        <f>'内訳書2-6'!$F419</f>
        <v>0</v>
      </c>
      <c r="K11" s="105">
        <f>'内訳書2-7'!$F419</f>
        <v>0</v>
      </c>
      <c r="L11" s="105">
        <f>'内訳書2-8'!$F419</f>
        <v>0</v>
      </c>
      <c r="M11" s="105">
        <f>'内訳書2-9'!$F419</f>
        <v>0</v>
      </c>
      <c r="N11" s="105">
        <f>'内訳書2-10'!$F419</f>
        <v>0</v>
      </c>
      <c r="O11" s="105">
        <f>'内訳書2-11'!$F419</f>
        <v>0</v>
      </c>
      <c r="P11" s="105">
        <f>'内訳書2-12'!$F419</f>
        <v>0</v>
      </c>
      <c r="Q11" s="105">
        <f>'内訳書2-13'!$F419</f>
        <v>0</v>
      </c>
      <c r="R11" s="105">
        <f>'内訳書2-14'!$F419</f>
        <v>0</v>
      </c>
      <c r="S11" s="105">
        <f>'内訳書2-15'!$F419</f>
        <v>0</v>
      </c>
      <c r="T11" s="105">
        <f>'内訳書2-16'!$F419</f>
        <v>0</v>
      </c>
      <c r="U11" s="105">
        <f>'内訳書2-17'!$F419</f>
        <v>0</v>
      </c>
      <c r="V11" s="105">
        <f>'内訳書2-18'!$F419</f>
        <v>0</v>
      </c>
      <c r="W11" s="105">
        <f>'内訳書2-19'!$F419</f>
        <v>0</v>
      </c>
      <c r="X11" s="105">
        <f>'内訳書2-20'!$F419</f>
        <v>0</v>
      </c>
      <c r="Y11" s="105">
        <f t="shared" si="0"/>
        <v>0</v>
      </c>
      <c r="AA11" s="105">
        <f t="shared" si="1"/>
        <v>0</v>
      </c>
      <c r="AB11" s="105">
        <f t="shared" si="2"/>
        <v>0</v>
      </c>
      <c r="AC11" s="105">
        <f t="shared" si="3"/>
        <v>0</v>
      </c>
    </row>
    <row r="12" spans="1:29" ht="18" customHeight="1" x14ac:dyDescent="0.15">
      <c r="B12" s="290"/>
      <c r="C12" s="285" t="s">
        <v>87</v>
      </c>
      <c r="D12" s="286"/>
      <c r="E12" s="105">
        <f>'内訳書2-1'!$F420</f>
        <v>0</v>
      </c>
      <c r="F12" s="105">
        <f>'内訳書2-2'!$F420</f>
        <v>0</v>
      </c>
      <c r="G12" s="105">
        <f>'内訳書2-3'!$F420</f>
        <v>0</v>
      </c>
      <c r="H12" s="105">
        <f>'内訳書2-4'!$F420</f>
        <v>0</v>
      </c>
      <c r="I12" s="105">
        <f>'内訳書2-5'!$F420</f>
        <v>0</v>
      </c>
      <c r="J12" s="105">
        <f>'内訳書2-6'!$F420</f>
        <v>0</v>
      </c>
      <c r="K12" s="105">
        <f>'内訳書2-7'!$F420</f>
        <v>0</v>
      </c>
      <c r="L12" s="105">
        <f>'内訳書2-8'!$F420</f>
        <v>0</v>
      </c>
      <c r="M12" s="105">
        <f>'内訳書2-9'!$F420</f>
        <v>0</v>
      </c>
      <c r="N12" s="105">
        <f>'内訳書2-10'!$F420</f>
        <v>0</v>
      </c>
      <c r="O12" s="105">
        <f>'内訳書2-11'!$F420</f>
        <v>0</v>
      </c>
      <c r="P12" s="105">
        <f>'内訳書2-12'!$F420</f>
        <v>0</v>
      </c>
      <c r="Q12" s="105">
        <f>'内訳書2-13'!$F420</f>
        <v>0</v>
      </c>
      <c r="R12" s="105">
        <f>'内訳書2-14'!$F420</f>
        <v>0</v>
      </c>
      <c r="S12" s="105">
        <f>'内訳書2-15'!$F420</f>
        <v>0</v>
      </c>
      <c r="T12" s="105">
        <f>'内訳書2-16'!$F420</f>
        <v>0</v>
      </c>
      <c r="U12" s="105">
        <f>'内訳書2-17'!$F420</f>
        <v>0</v>
      </c>
      <c r="V12" s="105">
        <f>'内訳書2-18'!$F420</f>
        <v>0</v>
      </c>
      <c r="W12" s="105">
        <f>'内訳書2-19'!$F420</f>
        <v>0</v>
      </c>
      <c r="X12" s="105">
        <f>'内訳書2-20'!$F420</f>
        <v>0</v>
      </c>
      <c r="Y12" s="105">
        <f t="shared" si="0"/>
        <v>0</v>
      </c>
      <c r="AA12" s="105">
        <f t="shared" si="1"/>
        <v>0</v>
      </c>
      <c r="AB12" s="105">
        <f t="shared" si="2"/>
        <v>0</v>
      </c>
      <c r="AC12" s="105">
        <f t="shared" si="3"/>
        <v>0</v>
      </c>
    </row>
    <row r="13" spans="1:29" ht="18" customHeight="1" x14ac:dyDescent="0.15">
      <c r="B13" s="290"/>
      <c r="C13" s="287" t="s">
        <v>88</v>
      </c>
      <c r="D13" s="288"/>
      <c r="E13" s="106">
        <f>'内訳書2-1'!$F421</f>
        <v>0</v>
      </c>
      <c r="F13" s="106">
        <f>'内訳書2-2'!$F421</f>
        <v>0</v>
      </c>
      <c r="G13" s="106">
        <f>'内訳書2-3'!$F421</f>
        <v>0</v>
      </c>
      <c r="H13" s="106">
        <f>'内訳書2-4'!$F421</f>
        <v>0</v>
      </c>
      <c r="I13" s="106">
        <f>'内訳書2-5'!$F421</f>
        <v>0</v>
      </c>
      <c r="J13" s="106">
        <f>'内訳書2-6'!$F421</f>
        <v>0</v>
      </c>
      <c r="K13" s="106">
        <f>'内訳書2-7'!$F421</f>
        <v>0</v>
      </c>
      <c r="L13" s="106">
        <f>'内訳書2-8'!$F421</f>
        <v>0</v>
      </c>
      <c r="M13" s="106">
        <f>'内訳書2-9'!$F421</f>
        <v>0</v>
      </c>
      <c r="N13" s="106">
        <f>'内訳書2-10'!$F421</f>
        <v>0</v>
      </c>
      <c r="O13" s="106">
        <f>'内訳書2-11'!$F421</f>
        <v>0</v>
      </c>
      <c r="P13" s="106">
        <f>'内訳書2-12'!$F421</f>
        <v>0</v>
      </c>
      <c r="Q13" s="106">
        <f>'内訳書2-13'!$F421</f>
        <v>0</v>
      </c>
      <c r="R13" s="106">
        <f>'内訳書2-14'!$F421</f>
        <v>0</v>
      </c>
      <c r="S13" s="106">
        <f>'内訳書2-15'!$F421</f>
        <v>0</v>
      </c>
      <c r="T13" s="106">
        <f>'内訳書2-16'!$F421</f>
        <v>0</v>
      </c>
      <c r="U13" s="106">
        <f>'内訳書2-17'!$F421</f>
        <v>0</v>
      </c>
      <c r="V13" s="106">
        <f>'内訳書2-18'!$F421</f>
        <v>0</v>
      </c>
      <c r="W13" s="106">
        <f>'内訳書2-19'!$F421</f>
        <v>0</v>
      </c>
      <c r="X13" s="106">
        <f>'内訳書2-20'!$F421</f>
        <v>0</v>
      </c>
      <c r="Y13" s="106">
        <f t="shared" si="0"/>
        <v>0</v>
      </c>
      <c r="AA13" s="106">
        <f t="shared" si="1"/>
        <v>0</v>
      </c>
      <c r="AB13" s="106">
        <f t="shared" si="2"/>
        <v>0</v>
      </c>
      <c r="AC13" s="106">
        <f t="shared" si="3"/>
        <v>0</v>
      </c>
    </row>
    <row r="14" spans="1:29" ht="18" customHeight="1" x14ac:dyDescent="0.15">
      <c r="B14" s="255"/>
      <c r="C14" s="282" t="s">
        <v>160</v>
      </c>
      <c r="D14" s="283"/>
      <c r="E14" s="107">
        <f>SUM(E$10:E$13)</f>
        <v>0</v>
      </c>
      <c r="F14" s="107">
        <f t="shared" ref="F14:X14" si="4">SUM(F$10:F$13)</f>
        <v>0</v>
      </c>
      <c r="G14" s="107">
        <f t="shared" si="4"/>
        <v>0</v>
      </c>
      <c r="H14" s="107">
        <f t="shared" si="4"/>
        <v>0</v>
      </c>
      <c r="I14" s="107">
        <f t="shared" si="4"/>
        <v>0</v>
      </c>
      <c r="J14" s="107">
        <f t="shared" si="4"/>
        <v>0</v>
      </c>
      <c r="K14" s="107">
        <f t="shared" si="4"/>
        <v>0</v>
      </c>
      <c r="L14" s="107">
        <f t="shared" si="4"/>
        <v>0</v>
      </c>
      <c r="M14" s="107">
        <f t="shared" si="4"/>
        <v>0</v>
      </c>
      <c r="N14" s="107">
        <f t="shared" si="4"/>
        <v>0</v>
      </c>
      <c r="O14" s="107">
        <f t="shared" si="4"/>
        <v>0</v>
      </c>
      <c r="P14" s="107">
        <f t="shared" si="4"/>
        <v>0</v>
      </c>
      <c r="Q14" s="107">
        <f t="shared" si="4"/>
        <v>0</v>
      </c>
      <c r="R14" s="107">
        <f t="shared" si="4"/>
        <v>0</v>
      </c>
      <c r="S14" s="107">
        <f t="shared" si="4"/>
        <v>0</v>
      </c>
      <c r="T14" s="107">
        <f t="shared" si="4"/>
        <v>0</v>
      </c>
      <c r="U14" s="107">
        <f t="shared" si="4"/>
        <v>0</v>
      </c>
      <c r="V14" s="107">
        <f t="shared" si="4"/>
        <v>0</v>
      </c>
      <c r="W14" s="107">
        <f t="shared" si="4"/>
        <v>0</v>
      </c>
      <c r="X14" s="107">
        <f t="shared" si="4"/>
        <v>0</v>
      </c>
      <c r="Y14" s="107">
        <f>SUM(Y10:Y13)</f>
        <v>0</v>
      </c>
      <c r="AA14" s="107">
        <f>SUM(AA10:AA13)</f>
        <v>0</v>
      </c>
      <c r="AB14" s="107">
        <f>SUM(AB10:AB13)</f>
        <v>0</v>
      </c>
      <c r="AC14" s="107">
        <f>SUM(AC10:AC13)</f>
        <v>0</v>
      </c>
    </row>
    <row r="15" spans="1:29" ht="18" customHeight="1" thickBot="1" x14ac:dyDescent="0.2">
      <c r="B15" s="271" t="s">
        <v>89</v>
      </c>
      <c r="C15" s="271"/>
      <c r="D15" s="271"/>
      <c r="E15" s="101">
        <f>SUM(E$8:E$9,E$14)</f>
        <v>0</v>
      </c>
      <c r="F15" s="101">
        <f t="shared" ref="F15:X15" si="5">SUM(F$8:F$9,F$14)</f>
        <v>0</v>
      </c>
      <c r="G15" s="101">
        <f t="shared" si="5"/>
        <v>0</v>
      </c>
      <c r="H15" s="101">
        <f t="shared" si="5"/>
        <v>0</v>
      </c>
      <c r="I15" s="101">
        <f t="shared" si="5"/>
        <v>0</v>
      </c>
      <c r="J15" s="101">
        <f t="shared" si="5"/>
        <v>0</v>
      </c>
      <c r="K15" s="101">
        <f t="shared" si="5"/>
        <v>0</v>
      </c>
      <c r="L15" s="101">
        <f t="shared" si="5"/>
        <v>0</v>
      </c>
      <c r="M15" s="101">
        <f t="shared" si="5"/>
        <v>0</v>
      </c>
      <c r="N15" s="101">
        <f t="shared" si="5"/>
        <v>0</v>
      </c>
      <c r="O15" s="101">
        <f t="shared" si="5"/>
        <v>0</v>
      </c>
      <c r="P15" s="101">
        <f t="shared" si="5"/>
        <v>0</v>
      </c>
      <c r="Q15" s="101">
        <f t="shared" si="5"/>
        <v>0</v>
      </c>
      <c r="R15" s="101">
        <f t="shared" si="5"/>
        <v>0</v>
      </c>
      <c r="S15" s="101">
        <f t="shared" si="5"/>
        <v>0</v>
      </c>
      <c r="T15" s="101">
        <f t="shared" si="5"/>
        <v>0</v>
      </c>
      <c r="U15" s="101">
        <f t="shared" si="5"/>
        <v>0</v>
      </c>
      <c r="V15" s="101">
        <f t="shared" si="5"/>
        <v>0</v>
      </c>
      <c r="W15" s="101">
        <f t="shared" si="5"/>
        <v>0</v>
      </c>
      <c r="X15" s="101">
        <f t="shared" si="5"/>
        <v>0</v>
      </c>
      <c r="Y15" s="101">
        <f>SUM(Y8:Y9,Y14)</f>
        <v>0</v>
      </c>
      <c r="AA15" s="100">
        <f>SUMIFS($E15:$X15,$E$5:$X$5,"補助事業者")</f>
        <v>0</v>
      </c>
      <c r="AB15" s="100">
        <f>SUMIFS($E15:$X15,$E$5:$X$5,"補助事業者以外")</f>
        <v>0</v>
      </c>
      <c r="AC15" s="100">
        <f>SUM(AC8:AC9,AC14)</f>
        <v>0</v>
      </c>
    </row>
    <row r="16" spans="1:29" ht="18" customHeight="1" thickBot="1" x14ac:dyDescent="0.2">
      <c r="B16" s="293" t="s">
        <v>22</v>
      </c>
      <c r="C16" s="294"/>
      <c r="D16" s="295"/>
      <c r="E16" s="184">
        <f>'内訳書2-1'!$F424</f>
        <v>0</v>
      </c>
      <c r="F16" s="184">
        <f>'内訳書2-2'!$F424</f>
        <v>0</v>
      </c>
      <c r="G16" s="184">
        <f>'内訳書2-3'!$F424</f>
        <v>0</v>
      </c>
      <c r="H16" s="184">
        <f>'内訳書2-4'!$F424</f>
        <v>0</v>
      </c>
      <c r="I16" s="184">
        <f>'内訳書2-5'!$F424</f>
        <v>0</v>
      </c>
      <c r="J16" s="184">
        <f>'内訳書2-6'!$F424</f>
        <v>0</v>
      </c>
      <c r="K16" s="184">
        <f>'内訳書2-7'!$F424</f>
        <v>0</v>
      </c>
      <c r="L16" s="184">
        <f>'内訳書2-8'!$F424</f>
        <v>0</v>
      </c>
      <c r="M16" s="184">
        <f>'内訳書2-9'!$F424</f>
        <v>0</v>
      </c>
      <c r="N16" s="184">
        <f>'内訳書2-10'!$F424</f>
        <v>0</v>
      </c>
      <c r="O16" s="184">
        <f>'内訳書2-11'!$F424</f>
        <v>0</v>
      </c>
      <c r="P16" s="184">
        <f>'内訳書2-12'!$F424</f>
        <v>0</v>
      </c>
      <c r="Q16" s="184">
        <f>'内訳書2-13'!$F424</f>
        <v>0</v>
      </c>
      <c r="R16" s="184">
        <f>'内訳書2-14'!$F424</f>
        <v>0</v>
      </c>
      <c r="S16" s="184">
        <f>'内訳書2-15'!$F424</f>
        <v>0</v>
      </c>
      <c r="T16" s="184">
        <f>'内訳書2-16'!$F424</f>
        <v>0</v>
      </c>
      <c r="U16" s="184">
        <f>'内訳書2-17'!$F424</f>
        <v>0</v>
      </c>
      <c r="V16" s="184">
        <f>'内訳書2-18'!$F424</f>
        <v>0</v>
      </c>
      <c r="W16" s="184">
        <f>'内訳書2-19'!$F424</f>
        <v>0</v>
      </c>
      <c r="X16" s="184">
        <f>'内訳書2-20'!$F424</f>
        <v>0</v>
      </c>
      <c r="Y16" s="185">
        <f>SUM(E16:X16)</f>
        <v>0</v>
      </c>
      <c r="AA16" s="101">
        <f>SUMIFS($E16:$X16,$E$5:$X$5,"補助事業者")</f>
        <v>0</v>
      </c>
      <c r="AB16" s="101">
        <f>SUMIFS($E16:$X16,$E$5:$X$5,"補助事業者以外")</f>
        <v>0</v>
      </c>
      <c r="AC16" s="101">
        <f>SUM(AA16:AB16)</f>
        <v>0</v>
      </c>
    </row>
    <row r="17" spans="2:29" ht="21.75" customHeight="1" thickTop="1" x14ac:dyDescent="0.15">
      <c r="B17" s="280" t="s">
        <v>90</v>
      </c>
      <c r="C17" s="280"/>
      <c r="D17" s="280"/>
      <c r="E17" s="107">
        <f>SUM(E$15:E$16)</f>
        <v>0</v>
      </c>
      <c r="F17" s="107">
        <f t="shared" ref="F17:AC17" si="6">SUM(F$15:F$16)</f>
        <v>0</v>
      </c>
      <c r="G17" s="107">
        <f t="shared" si="6"/>
        <v>0</v>
      </c>
      <c r="H17" s="107">
        <f t="shared" si="6"/>
        <v>0</v>
      </c>
      <c r="I17" s="107">
        <f t="shared" si="6"/>
        <v>0</v>
      </c>
      <c r="J17" s="107">
        <f t="shared" si="6"/>
        <v>0</v>
      </c>
      <c r="K17" s="107">
        <f t="shared" si="6"/>
        <v>0</v>
      </c>
      <c r="L17" s="107">
        <f t="shared" si="6"/>
        <v>0</v>
      </c>
      <c r="M17" s="107">
        <f t="shared" si="6"/>
        <v>0</v>
      </c>
      <c r="N17" s="107">
        <f t="shared" si="6"/>
        <v>0</v>
      </c>
      <c r="O17" s="107">
        <f t="shared" si="6"/>
        <v>0</v>
      </c>
      <c r="P17" s="107">
        <f t="shared" si="6"/>
        <v>0</v>
      </c>
      <c r="Q17" s="107">
        <f t="shared" si="6"/>
        <v>0</v>
      </c>
      <c r="R17" s="107">
        <f t="shared" si="6"/>
        <v>0</v>
      </c>
      <c r="S17" s="107">
        <f t="shared" si="6"/>
        <v>0</v>
      </c>
      <c r="T17" s="107">
        <f t="shared" si="6"/>
        <v>0</v>
      </c>
      <c r="U17" s="107">
        <f t="shared" si="6"/>
        <v>0</v>
      </c>
      <c r="V17" s="107">
        <f t="shared" si="6"/>
        <v>0</v>
      </c>
      <c r="W17" s="107">
        <f t="shared" si="6"/>
        <v>0</v>
      </c>
      <c r="X17" s="107">
        <f t="shared" si="6"/>
        <v>0</v>
      </c>
      <c r="Y17" s="107">
        <f t="shared" si="6"/>
        <v>0</v>
      </c>
      <c r="AA17" s="108">
        <f t="shared" si="6"/>
        <v>0</v>
      </c>
      <c r="AB17" s="108">
        <f t="shared" si="6"/>
        <v>0</v>
      </c>
      <c r="AC17" s="108">
        <f t="shared" si="6"/>
        <v>0</v>
      </c>
    </row>
    <row r="18" spans="2:29" ht="18.75" customHeight="1" x14ac:dyDescent="0.15">
      <c r="E18" s="161" t="str">
        <f>IF(E$17&lt;&gt;E$63,"収支不一致","")</f>
        <v/>
      </c>
      <c r="F18" s="161" t="str">
        <f t="shared" ref="F18:Y18" si="7">IF(F$17&lt;&gt;F$63,"収支不一致","")</f>
        <v/>
      </c>
      <c r="G18" s="161" t="str">
        <f t="shared" si="7"/>
        <v/>
      </c>
      <c r="H18" s="161" t="str">
        <f t="shared" si="7"/>
        <v/>
      </c>
      <c r="I18" s="161" t="str">
        <f t="shared" si="7"/>
        <v/>
      </c>
      <c r="J18" s="161" t="str">
        <f t="shared" si="7"/>
        <v/>
      </c>
      <c r="K18" s="161" t="str">
        <f t="shared" si="7"/>
        <v/>
      </c>
      <c r="L18" s="161" t="str">
        <f t="shared" si="7"/>
        <v/>
      </c>
      <c r="M18" s="161" t="str">
        <f t="shared" si="7"/>
        <v/>
      </c>
      <c r="N18" s="161" t="str">
        <f t="shared" si="7"/>
        <v/>
      </c>
      <c r="O18" s="161" t="str">
        <f t="shared" si="7"/>
        <v/>
      </c>
      <c r="P18" s="161" t="str">
        <f t="shared" si="7"/>
        <v/>
      </c>
      <c r="Q18" s="161" t="str">
        <f t="shared" si="7"/>
        <v/>
      </c>
      <c r="R18" s="161" t="str">
        <f t="shared" si="7"/>
        <v/>
      </c>
      <c r="S18" s="161" t="str">
        <f t="shared" si="7"/>
        <v/>
      </c>
      <c r="T18" s="161" t="str">
        <f t="shared" si="7"/>
        <v/>
      </c>
      <c r="U18" s="161" t="str">
        <f t="shared" si="7"/>
        <v/>
      </c>
      <c r="V18" s="161" t="str">
        <f t="shared" si="7"/>
        <v/>
      </c>
      <c r="W18" s="161" t="str">
        <f t="shared" si="7"/>
        <v/>
      </c>
      <c r="X18" s="161" t="str">
        <f t="shared" si="7"/>
        <v/>
      </c>
      <c r="Y18" s="161" t="str">
        <f t="shared" si="7"/>
        <v/>
      </c>
      <c r="AA18" s="78"/>
      <c r="AB18" s="78"/>
      <c r="AC18" s="78"/>
    </row>
    <row r="19" spans="2:29" ht="15" customHeight="1" x14ac:dyDescent="0.15">
      <c r="B19" s="22" t="s">
        <v>91</v>
      </c>
      <c r="Y19" s="80" t="s">
        <v>57</v>
      </c>
    </row>
    <row r="20" spans="2:29" ht="18" customHeight="1" x14ac:dyDescent="0.15">
      <c r="B20" s="284"/>
      <c r="C20" s="284" t="s">
        <v>92</v>
      </c>
      <c r="D20" s="81" t="s">
        <v>122</v>
      </c>
      <c r="E20" s="82" t="str">
        <f t="shared" ref="E20:X20" si="8">E4</f>
        <v>2-1</v>
      </c>
      <c r="F20" s="82" t="str">
        <f t="shared" si="8"/>
        <v>2-2</v>
      </c>
      <c r="G20" s="82" t="str">
        <f t="shared" si="8"/>
        <v>2-3</v>
      </c>
      <c r="H20" s="82" t="str">
        <f t="shared" si="8"/>
        <v>2-4</v>
      </c>
      <c r="I20" s="82" t="str">
        <f t="shared" si="8"/>
        <v>2-5</v>
      </c>
      <c r="J20" s="82" t="str">
        <f t="shared" si="8"/>
        <v>2-6</v>
      </c>
      <c r="K20" s="82" t="str">
        <f t="shared" si="8"/>
        <v>2-7</v>
      </c>
      <c r="L20" s="82" t="str">
        <f t="shared" si="8"/>
        <v>2-8</v>
      </c>
      <c r="M20" s="82" t="str">
        <f t="shared" si="8"/>
        <v>2-9</v>
      </c>
      <c r="N20" s="82" t="str">
        <f t="shared" si="8"/>
        <v>2-10</v>
      </c>
      <c r="O20" s="82" t="str">
        <f t="shared" si="8"/>
        <v>2-11</v>
      </c>
      <c r="P20" s="82" t="str">
        <f t="shared" si="8"/>
        <v>2-12</v>
      </c>
      <c r="Q20" s="82" t="str">
        <f t="shared" si="8"/>
        <v>2-13</v>
      </c>
      <c r="R20" s="82" t="str">
        <f t="shared" si="8"/>
        <v>2-14</v>
      </c>
      <c r="S20" s="82" t="str">
        <f t="shared" si="8"/>
        <v>2-15</v>
      </c>
      <c r="T20" s="82" t="str">
        <f t="shared" si="8"/>
        <v>2-16</v>
      </c>
      <c r="U20" s="82" t="str">
        <f t="shared" si="8"/>
        <v>2-17</v>
      </c>
      <c r="V20" s="82" t="str">
        <f t="shared" si="8"/>
        <v>2-18</v>
      </c>
      <c r="W20" s="82" t="str">
        <f t="shared" si="8"/>
        <v>2-19</v>
      </c>
      <c r="X20" s="82" t="str">
        <f t="shared" si="8"/>
        <v>2-20</v>
      </c>
      <c r="Y20" s="279" t="s">
        <v>210</v>
      </c>
      <c r="AA20" s="296" t="str">
        <f>AA$4</f>
        <v>補助事業者</v>
      </c>
      <c r="AB20" s="296" t="str">
        <f>AB$4</f>
        <v>補助事業者以外</v>
      </c>
      <c r="AC20" s="296" t="str">
        <f>AC$4</f>
        <v>合計</v>
      </c>
    </row>
    <row r="21" spans="2:29" ht="60.75" customHeight="1" x14ac:dyDescent="0.15">
      <c r="B21" s="284"/>
      <c r="C21" s="284"/>
      <c r="D21" s="284" t="s">
        <v>93</v>
      </c>
      <c r="E21" s="92">
        <f t="shared" ref="E21:X21" si="9">E6</f>
        <v>0</v>
      </c>
      <c r="F21" s="92">
        <f t="shared" si="9"/>
        <v>0</v>
      </c>
      <c r="G21" s="92">
        <f t="shared" si="9"/>
        <v>0</v>
      </c>
      <c r="H21" s="92">
        <f t="shared" si="9"/>
        <v>0</v>
      </c>
      <c r="I21" s="92">
        <f t="shared" si="9"/>
        <v>0</v>
      </c>
      <c r="J21" s="92">
        <f t="shared" si="9"/>
        <v>0</v>
      </c>
      <c r="K21" s="92">
        <f t="shared" si="9"/>
        <v>0</v>
      </c>
      <c r="L21" s="92">
        <f t="shared" si="9"/>
        <v>0</v>
      </c>
      <c r="M21" s="92">
        <f t="shared" si="9"/>
        <v>0</v>
      </c>
      <c r="N21" s="92">
        <f t="shared" si="9"/>
        <v>0</v>
      </c>
      <c r="O21" s="92">
        <f t="shared" si="9"/>
        <v>0</v>
      </c>
      <c r="P21" s="92">
        <f t="shared" si="9"/>
        <v>0</v>
      </c>
      <c r="Q21" s="92">
        <f t="shared" si="9"/>
        <v>0</v>
      </c>
      <c r="R21" s="92">
        <f t="shared" si="9"/>
        <v>0</v>
      </c>
      <c r="S21" s="92">
        <f t="shared" si="9"/>
        <v>0</v>
      </c>
      <c r="T21" s="92">
        <f t="shared" si="9"/>
        <v>0</v>
      </c>
      <c r="U21" s="92">
        <f t="shared" si="9"/>
        <v>0</v>
      </c>
      <c r="V21" s="92">
        <f t="shared" si="9"/>
        <v>0</v>
      </c>
      <c r="W21" s="92">
        <f t="shared" si="9"/>
        <v>0</v>
      </c>
      <c r="X21" s="92">
        <f t="shared" si="9"/>
        <v>0</v>
      </c>
      <c r="Y21" s="279"/>
      <c r="AA21" s="296"/>
      <c r="AB21" s="296"/>
      <c r="AC21" s="296"/>
    </row>
    <row r="22" spans="2:29" ht="60.75" customHeight="1" x14ac:dyDescent="0.15">
      <c r="B22" s="284"/>
      <c r="C22" s="284"/>
      <c r="D22" s="284"/>
      <c r="E22" s="92">
        <f t="shared" ref="E22:X22" si="10">E7</f>
        <v>0</v>
      </c>
      <c r="F22" s="92">
        <f t="shared" si="10"/>
        <v>0</v>
      </c>
      <c r="G22" s="92">
        <f t="shared" si="10"/>
        <v>0</v>
      </c>
      <c r="H22" s="92">
        <f t="shared" si="10"/>
        <v>0</v>
      </c>
      <c r="I22" s="92">
        <f t="shared" si="10"/>
        <v>0</v>
      </c>
      <c r="J22" s="92">
        <f t="shared" si="10"/>
        <v>0</v>
      </c>
      <c r="K22" s="92">
        <f t="shared" si="10"/>
        <v>0</v>
      </c>
      <c r="L22" s="92">
        <f t="shared" si="10"/>
        <v>0</v>
      </c>
      <c r="M22" s="92">
        <f t="shared" si="10"/>
        <v>0</v>
      </c>
      <c r="N22" s="92">
        <f t="shared" si="10"/>
        <v>0</v>
      </c>
      <c r="O22" s="92">
        <f t="shared" si="10"/>
        <v>0</v>
      </c>
      <c r="P22" s="92">
        <f t="shared" si="10"/>
        <v>0</v>
      </c>
      <c r="Q22" s="92">
        <f t="shared" si="10"/>
        <v>0</v>
      </c>
      <c r="R22" s="92">
        <f t="shared" si="10"/>
        <v>0</v>
      </c>
      <c r="S22" s="92">
        <f t="shared" si="10"/>
        <v>0</v>
      </c>
      <c r="T22" s="92">
        <f t="shared" si="10"/>
        <v>0</v>
      </c>
      <c r="U22" s="92">
        <f t="shared" si="10"/>
        <v>0</v>
      </c>
      <c r="V22" s="92">
        <f t="shared" si="10"/>
        <v>0</v>
      </c>
      <c r="W22" s="92">
        <f t="shared" si="10"/>
        <v>0</v>
      </c>
      <c r="X22" s="92">
        <f t="shared" si="10"/>
        <v>0</v>
      </c>
      <c r="Y22" s="279"/>
      <c r="AA22" s="296"/>
      <c r="AB22" s="296"/>
      <c r="AC22" s="296"/>
    </row>
    <row r="23" spans="2:29" ht="18" customHeight="1" x14ac:dyDescent="0.15">
      <c r="B23" s="274" t="s">
        <v>94</v>
      </c>
      <c r="C23" s="267" t="s">
        <v>95</v>
      </c>
      <c r="D23" s="93" t="s">
        <v>96</v>
      </c>
      <c r="E23" s="94">
        <f>'内訳書2-1'!$F430</f>
        <v>0</v>
      </c>
      <c r="F23" s="94">
        <f>'内訳書2-2'!$F430</f>
        <v>0</v>
      </c>
      <c r="G23" s="94">
        <f>'内訳書2-3'!$F430</f>
        <v>0</v>
      </c>
      <c r="H23" s="94">
        <f>'内訳書2-4'!$F430</f>
        <v>0</v>
      </c>
      <c r="I23" s="94">
        <f>'内訳書2-5'!$F430</f>
        <v>0</v>
      </c>
      <c r="J23" s="94">
        <f>'内訳書2-6'!$F430</f>
        <v>0</v>
      </c>
      <c r="K23" s="94">
        <f>'内訳書2-7'!$F430</f>
        <v>0</v>
      </c>
      <c r="L23" s="94">
        <f>'内訳書2-8'!$F430</f>
        <v>0</v>
      </c>
      <c r="M23" s="94">
        <f>'内訳書2-9'!$F430</f>
        <v>0</v>
      </c>
      <c r="N23" s="94">
        <f>'内訳書2-10'!$F430</f>
        <v>0</v>
      </c>
      <c r="O23" s="94">
        <f>'内訳書2-11'!$F430</f>
        <v>0</v>
      </c>
      <c r="P23" s="94">
        <f>'内訳書2-12'!$F430</f>
        <v>0</v>
      </c>
      <c r="Q23" s="94">
        <f>'内訳書2-13'!$F430</f>
        <v>0</v>
      </c>
      <c r="R23" s="94">
        <f>'内訳書2-14'!$F430</f>
        <v>0</v>
      </c>
      <c r="S23" s="94">
        <f>'内訳書2-15'!$F430</f>
        <v>0</v>
      </c>
      <c r="T23" s="94">
        <f>'内訳書2-16'!$F430</f>
        <v>0</v>
      </c>
      <c r="U23" s="94">
        <f>'内訳書2-17'!$F430</f>
        <v>0</v>
      </c>
      <c r="V23" s="94">
        <f>'内訳書2-18'!$F430</f>
        <v>0</v>
      </c>
      <c r="W23" s="94">
        <f>'内訳書2-19'!$F430</f>
        <v>0</v>
      </c>
      <c r="X23" s="94">
        <f>'内訳書2-20'!$F430</f>
        <v>0</v>
      </c>
      <c r="Y23" s="95">
        <f t="shared" ref="Y23:Y39" si="11">SUM(E23:X23)</f>
        <v>0</v>
      </c>
      <c r="AA23" s="94">
        <f t="shared" ref="AA23:AA40" si="12">SUMIFS($E23:$X23,$E$5:$X$5,"補助事業者")</f>
        <v>0</v>
      </c>
      <c r="AB23" s="94">
        <f t="shared" ref="AB23:AB38" si="13">SUMIFS($E23:$X23,$E$5:$X$5,"補助事業者以外")</f>
        <v>0</v>
      </c>
      <c r="AC23" s="94">
        <f t="shared" ref="AC23:AC39" si="14">SUM(AA23:AB23)</f>
        <v>0</v>
      </c>
    </row>
    <row r="24" spans="2:29" ht="18" customHeight="1" x14ac:dyDescent="0.15">
      <c r="B24" s="274"/>
      <c r="C24" s="266"/>
      <c r="D24" s="96" t="s">
        <v>97</v>
      </c>
      <c r="E24" s="97">
        <f>'内訳書2-1'!$F431</f>
        <v>0</v>
      </c>
      <c r="F24" s="97">
        <f>'内訳書2-2'!$F431</f>
        <v>0</v>
      </c>
      <c r="G24" s="97">
        <f>'内訳書2-3'!$F431</f>
        <v>0</v>
      </c>
      <c r="H24" s="97">
        <f>'内訳書2-4'!$F431</f>
        <v>0</v>
      </c>
      <c r="I24" s="97">
        <f>'内訳書2-5'!$F431</f>
        <v>0</v>
      </c>
      <c r="J24" s="97">
        <f>'内訳書2-6'!$F431</f>
        <v>0</v>
      </c>
      <c r="K24" s="97">
        <f>'内訳書2-7'!$F431</f>
        <v>0</v>
      </c>
      <c r="L24" s="97">
        <f>'内訳書2-8'!$F431</f>
        <v>0</v>
      </c>
      <c r="M24" s="97">
        <f>'内訳書2-9'!$F431</f>
        <v>0</v>
      </c>
      <c r="N24" s="97">
        <f>'内訳書2-10'!$F431</f>
        <v>0</v>
      </c>
      <c r="O24" s="97">
        <f>'内訳書2-11'!$F431</f>
        <v>0</v>
      </c>
      <c r="P24" s="97">
        <f>'内訳書2-12'!$F431</f>
        <v>0</v>
      </c>
      <c r="Q24" s="97">
        <f>'内訳書2-13'!$F431</f>
        <v>0</v>
      </c>
      <c r="R24" s="97">
        <f>'内訳書2-14'!$F431</f>
        <v>0</v>
      </c>
      <c r="S24" s="97">
        <f>'内訳書2-15'!$F431</f>
        <v>0</v>
      </c>
      <c r="T24" s="97">
        <f>'内訳書2-16'!$F431</f>
        <v>0</v>
      </c>
      <c r="U24" s="97">
        <f>'内訳書2-17'!$F431</f>
        <v>0</v>
      </c>
      <c r="V24" s="97">
        <f>'内訳書2-18'!$F431</f>
        <v>0</v>
      </c>
      <c r="W24" s="97">
        <f>'内訳書2-19'!$F431</f>
        <v>0</v>
      </c>
      <c r="X24" s="97">
        <f>'内訳書2-20'!$F431</f>
        <v>0</v>
      </c>
      <c r="Y24" s="88">
        <f t="shared" si="11"/>
        <v>0</v>
      </c>
      <c r="AA24" s="97">
        <f t="shared" si="12"/>
        <v>0</v>
      </c>
      <c r="AB24" s="97">
        <f t="shared" si="13"/>
        <v>0</v>
      </c>
      <c r="AC24" s="97">
        <f t="shared" si="14"/>
        <v>0</v>
      </c>
    </row>
    <row r="25" spans="2:29" ht="18" customHeight="1" x14ac:dyDescent="0.15">
      <c r="B25" s="274"/>
      <c r="C25" s="266"/>
      <c r="D25" s="98" t="s">
        <v>98</v>
      </c>
      <c r="E25" s="99">
        <f>'内訳書2-1'!$F432</f>
        <v>0</v>
      </c>
      <c r="F25" s="99">
        <f>'内訳書2-2'!$F432</f>
        <v>0</v>
      </c>
      <c r="G25" s="99">
        <f>'内訳書2-3'!$F432</f>
        <v>0</v>
      </c>
      <c r="H25" s="99">
        <f>'内訳書2-4'!$F432</f>
        <v>0</v>
      </c>
      <c r="I25" s="99">
        <f>'内訳書2-5'!$F432</f>
        <v>0</v>
      </c>
      <c r="J25" s="99">
        <f>'内訳書2-6'!$F432</f>
        <v>0</v>
      </c>
      <c r="K25" s="99">
        <f>'内訳書2-7'!$F432</f>
        <v>0</v>
      </c>
      <c r="L25" s="99">
        <f>'内訳書2-8'!$F432</f>
        <v>0</v>
      </c>
      <c r="M25" s="99">
        <f>'内訳書2-9'!$F432</f>
        <v>0</v>
      </c>
      <c r="N25" s="99">
        <f>'内訳書2-10'!$F432</f>
        <v>0</v>
      </c>
      <c r="O25" s="99">
        <f>'内訳書2-11'!$F432</f>
        <v>0</v>
      </c>
      <c r="P25" s="99">
        <f>'内訳書2-12'!$F432</f>
        <v>0</v>
      </c>
      <c r="Q25" s="99">
        <f>'内訳書2-13'!$F432</f>
        <v>0</v>
      </c>
      <c r="R25" s="99">
        <f>'内訳書2-14'!$F432</f>
        <v>0</v>
      </c>
      <c r="S25" s="99">
        <f>'内訳書2-15'!$F432</f>
        <v>0</v>
      </c>
      <c r="T25" s="99">
        <f>'内訳書2-16'!$F432</f>
        <v>0</v>
      </c>
      <c r="U25" s="99">
        <f>'内訳書2-17'!$F432</f>
        <v>0</v>
      </c>
      <c r="V25" s="99">
        <f>'内訳書2-18'!$F432</f>
        <v>0</v>
      </c>
      <c r="W25" s="99">
        <f>'内訳書2-19'!$F432</f>
        <v>0</v>
      </c>
      <c r="X25" s="99">
        <f>'内訳書2-20'!$F432</f>
        <v>0</v>
      </c>
      <c r="Y25" s="89">
        <f t="shared" si="11"/>
        <v>0</v>
      </c>
      <c r="AA25" s="99">
        <f t="shared" si="12"/>
        <v>0</v>
      </c>
      <c r="AB25" s="99">
        <f t="shared" si="13"/>
        <v>0</v>
      </c>
      <c r="AC25" s="99">
        <f t="shared" si="14"/>
        <v>0</v>
      </c>
    </row>
    <row r="26" spans="2:29" ht="18" customHeight="1" x14ac:dyDescent="0.15">
      <c r="B26" s="274"/>
      <c r="C26" s="267" t="s">
        <v>99</v>
      </c>
      <c r="D26" s="93" t="s">
        <v>100</v>
      </c>
      <c r="E26" s="94">
        <f>'内訳書2-1'!$F433</f>
        <v>0</v>
      </c>
      <c r="F26" s="94">
        <f>'内訳書2-2'!$F433</f>
        <v>0</v>
      </c>
      <c r="G26" s="94">
        <f>'内訳書2-3'!$F433</f>
        <v>0</v>
      </c>
      <c r="H26" s="94">
        <f>'内訳書2-4'!$F433</f>
        <v>0</v>
      </c>
      <c r="I26" s="94">
        <f>'内訳書2-5'!$F433</f>
        <v>0</v>
      </c>
      <c r="J26" s="94">
        <f>'内訳書2-6'!$F433</f>
        <v>0</v>
      </c>
      <c r="K26" s="94">
        <f>'内訳書2-7'!$F433</f>
        <v>0</v>
      </c>
      <c r="L26" s="94">
        <f>'内訳書2-8'!$F433</f>
        <v>0</v>
      </c>
      <c r="M26" s="94">
        <f>'内訳書2-9'!$F433</f>
        <v>0</v>
      </c>
      <c r="N26" s="94">
        <f>'内訳書2-10'!$F433</f>
        <v>0</v>
      </c>
      <c r="O26" s="94">
        <f>'内訳書2-11'!$F433</f>
        <v>0</v>
      </c>
      <c r="P26" s="94">
        <f>'内訳書2-12'!$F433</f>
        <v>0</v>
      </c>
      <c r="Q26" s="94">
        <f>'内訳書2-13'!$F433</f>
        <v>0</v>
      </c>
      <c r="R26" s="94">
        <f>'内訳書2-14'!$F433</f>
        <v>0</v>
      </c>
      <c r="S26" s="94">
        <f>'内訳書2-15'!$F433</f>
        <v>0</v>
      </c>
      <c r="T26" s="94">
        <f>'内訳書2-16'!$F433</f>
        <v>0</v>
      </c>
      <c r="U26" s="94">
        <f>'内訳書2-17'!$F433</f>
        <v>0</v>
      </c>
      <c r="V26" s="94">
        <f>'内訳書2-18'!$F433</f>
        <v>0</v>
      </c>
      <c r="W26" s="94">
        <f>'内訳書2-19'!$F433</f>
        <v>0</v>
      </c>
      <c r="X26" s="94">
        <f>'内訳書2-20'!$F433</f>
        <v>0</v>
      </c>
      <c r="Y26" s="95">
        <f t="shared" si="11"/>
        <v>0</v>
      </c>
      <c r="AA26" s="94">
        <f t="shared" si="12"/>
        <v>0</v>
      </c>
      <c r="AB26" s="94">
        <f t="shared" si="13"/>
        <v>0</v>
      </c>
      <c r="AC26" s="94">
        <f>SUM(AA26:AB26)</f>
        <v>0</v>
      </c>
    </row>
    <row r="27" spans="2:29" ht="18" customHeight="1" x14ac:dyDescent="0.15">
      <c r="B27" s="274"/>
      <c r="C27" s="266"/>
      <c r="D27" s="96" t="s">
        <v>101</v>
      </c>
      <c r="E27" s="97">
        <f>'内訳書2-1'!$F434</f>
        <v>0</v>
      </c>
      <c r="F27" s="97">
        <f>'内訳書2-2'!$F434</f>
        <v>0</v>
      </c>
      <c r="G27" s="97">
        <f>'内訳書2-3'!$F434</f>
        <v>0</v>
      </c>
      <c r="H27" s="97">
        <f>'内訳書2-4'!$F434</f>
        <v>0</v>
      </c>
      <c r="I27" s="97">
        <f>'内訳書2-5'!$F434</f>
        <v>0</v>
      </c>
      <c r="J27" s="97">
        <f>'内訳書2-6'!$F434</f>
        <v>0</v>
      </c>
      <c r="K27" s="97">
        <f>'内訳書2-7'!$F434</f>
        <v>0</v>
      </c>
      <c r="L27" s="97">
        <f>'内訳書2-8'!$F434</f>
        <v>0</v>
      </c>
      <c r="M27" s="97">
        <f>'内訳書2-9'!$F434</f>
        <v>0</v>
      </c>
      <c r="N27" s="97">
        <f>'内訳書2-10'!$F434</f>
        <v>0</v>
      </c>
      <c r="O27" s="97">
        <f>'内訳書2-11'!$F434</f>
        <v>0</v>
      </c>
      <c r="P27" s="97">
        <f>'内訳書2-12'!$F434</f>
        <v>0</v>
      </c>
      <c r="Q27" s="97">
        <f>'内訳書2-13'!$F434</f>
        <v>0</v>
      </c>
      <c r="R27" s="97">
        <f>'内訳書2-14'!$F434</f>
        <v>0</v>
      </c>
      <c r="S27" s="97">
        <f>'内訳書2-15'!$F434</f>
        <v>0</v>
      </c>
      <c r="T27" s="97">
        <f>'内訳書2-16'!$F434</f>
        <v>0</v>
      </c>
      <c r="U27" s="97">
        <f>'内訳書2-17'!$F434</f>
        <v>0</v>
      </c>
      <c r="V27" s="97">
        <f>'内訳書2-18'!$F434</f>
        <v>0</v>
      </c>
      <c r="W27" s="97">
        <f>'内訳書2-19'!$F434</f>
        <v>0</v>
      </c>
      <c r="X27" s="97">
        <f>'内訳書2-20'!$F434</f>
        <v>0</v>
      </c>
      <c r="Y27" s="88">
        <f t="shared" si="11"/>
        <v>0</v>
      </c>
      <c r="AA27" s="97">
        <f t="shared" si="12"/>
        <v>0</v>
      </c>
      <c r="AB27" s="97">
        <f t="shared" si="13"/>
        <v>0</v>
      </c>
      <c r="AC27" s="97">
        <f t="shared" si="14"/>
        <v>0</v>
      </c>
    </row>
    <row r="28" spans="2:29" ht="18" customHeight="1" x14ac:dyDescent="0.15">
      <c r="B28" s="274"/>
      <c r="C28" s="266"/>
      <c r="D28" s="96" t="s">
        <v>102</v>
      </c>
      <c r="E28" s="97">
        <f>'内訳書2-1'!$F435</f>
        <v>0</v>
      </c>
      <c r="F28" s="97">
        <f>'内訳書2-2'!$F435</f>
        <v>0</v>
      </c>
      <c r="G28" s="97">
        <f>'内訳書2-3'!$F435</f>
        <v>0</v>
      </c>
      <c r="H28" s="97">
        <f>'内訳書2-4'!$F435</f>
        <v>0</v>
      </c>
      <c r="I28" s="97">
        <f>'内訳書2-5'!$F435</f>
        <v>0</v>
      </c>
      <c r="J28" s="97">
        <f>'内訳書2-6'!$F435</f>
        <v>0</v>
      </c>
      <c r="K28" s="97">
        <f>'内訳書2-7'!$F435</f>
        <v>0</v>
      </c>
      <c r="L28" s="97">
        <f>'内訳書2-8'!$F435</f>
        <v>0</v>
      </c>
      <c r="M28" s="97">
        <f>'内訳書2-9'!$F435</f>
        <v>0</v>
      </c>
      <c r="N28" s="97">
        <f>'内訳書2-10'!$F435</f>
        <v>0</v>
      </c>
      <c r="O28" s="97">
        <f>'内訳書2-11'!$F435</f>
        <v>0</v>
      </c>
      <c r="P28" s="97">
        <f>'内訳書2-12'!$F435</f>
        <v>0</v>
      </c>
      <c r="Q28" s="97">
        <f>'内訳書2-13'!$F435</f>
        <v>0</v>
      </c>
      <c r="R28" s="97">
        <f>'内訳書2-14'!$F435</f>
        <v>0</v>
      </c>
      <c r="S28" s="97">
        <f>'内訳書2-15'!$F435</f>
        <v>0</v>
      </c>
      <c r="T28" s="97">
        <f>'内訳書2-16'!$F435</f>
        <v>0</v>
      </c>
      <c r="U28" s="97">
        <f>'内訳書2-17'!$F435</f>
        <v>0</v>
      </c>
      <c r="V28" s="97">
        <f>'内訳書2-18'!$F435</f>
        <v>0</v>
      </c>
      <c r="W28" s="97">
        <f>'内訳書2-19'!$F435</f>
        <v>0</v>
      </c>
      <c r="X28" s="97">
        <f>'内訳書2-20'!$F435</f>
        <v>0</v>
      </c>
      <c r="Y28" s="88">
        <f t="shared" si="11"/>
        <v>0</v>
      </c>
      <c r="AA28" s="97">
        <f t="shared" si="12"/>
        <v>0</v>
      </c>
      <c r="AB28" s="97">
        <f t="shared" si="13"/>
        <v>0</v>
      </c>
      <c r="AC28" s="97">
        <f t="shared" si="14"/>
        <v>0</v>
      </c>
    </row>
    <row r="29" spans="2:29" ht="18" customHeight="1" x14ac:dyDescent="0.15">
      <c r="B29" s="274"/>
      <c r="C29" s="266"/>
      <c r="D29" s="96" t="s">
        <v>103</v>
      </c>
      <c r="E29" s="97">
        <f>'内訳書2-1'!$F436</f>
        <v>0</v>
      </c>
      <c r="F29" s="97">
        <f>'内訳書2-2'!$F436</f>
        <v>0</v>
      </c>
      <c r="G29" s="97">
        <f>'内訳書2-3'!$F436</f>
        <v>0</v>
      </c>
      <c r="H29" s="97">
        <f>'内訳書2-4'!$F436</f>
        <v>0</v>
      </c>
      <c r="I29" s="97">
        <f>'内訳書2-5'!$F436</f>
        <v>0</v>
      </c>
      <c r="J29" s="97">
        <f>'内訳書2-6'!$F436</f>
        <v>0</v>
      </c>
      <c r="K29" s="97">
        <f>'内訳書2-7'!$F436</f>
        <v>0</v>
      </c>
      <c r="L29" s="97">
        <f>'内訳書2-8'!$F436</f>
        <v>0</v>
      </c>
      <c r="M29" s="97">
        <f>'内訳書2-9'!$F436</f>
        <v>0</v>
      </c>
      <c r="N29" s="97">
        <f>'内訳書2-10'!$F436</f>
        <v>0</v>
      </c>
      <c r="O29" s="97">
        <f>'内訳書2-11'!$F436</f>
        <v>0</v>
      </c>
      <c r="P29" s="97">
        <f>'内訳書2-12'!$F436</f>
        <v>0</v>
      </c>
      <c r="Q29" s="97">
        <f>'内訳書2-13'!$F436</f>
        <v>0</v>
      </c>
      <c r="R29" s="97">
        <f>'内訳書2-14'!$F436</f>
        <v>0</v>
      </c>
      <c r="S29" s="97">
        <f>'内訳書2-15'!$F436</f>
        <v>0</v>
      </c>
      <c r="T29" s="97">
        <f>'内訳書2-16'!$F436</f>
        <v>0</v>
      </c>
      <c r="U29" s="97">
        <f>'内訳書2-17'!$F436</f>
        <v>0</v>
      </c>
      <c r="V29" s="97">
        <f>'内訳書2-18'!$F436</f>
        <v>0</v>
      </c>
      <c r="W29" s="97">
        <f>'内訳書2-19'!$F436</f>
        <v>0</v>
      </c>
      <c r="X29" s="97">
        <f>'内訳書2-20'!$F436</f>
        <v>0</v>
      </c>
      <c r="Y29" s="88">
        <f t="shared" si="11"/>
        <v>0</v>
      </c>
      <c r="AA29" s="97">
        <f t="shared" si="12"/>
        <v>0</v>
      </c>
      <c r="AB29" s="97">
        <f t="shared" si="13"/>
        <v>0</v>
      </c>
      <c r="AC29" s="97">
        <f t="shared" si="14"/>
        <v>0</v>
      </c>
    </row>
    <row r="30" spans="2:29" ht="18" customHeight="1" x14ac:dyDescent="0.15">
      <c r="B30" s="274"/>
      <c r="C30" s="266"/>
      <c r="D30" s="98" t="s">
        <v>104</v>
      </c>
      <c r="E30" s="99">
        <f>'内訳書2-1'!$F437</f>
        <v>0</v>
      </c>
      <c r="F30" s="99">
        <f>'内訳書2-2'!$F437</f>
        <v>0</v>
      </c>
      <c r="G30" s="99">
        <f>'内訳書2-3'!$F437</f>
        <v>0</v>
      </c>
      <c r="H30" s="99">
        <f>'内訳書2-4'!$F437</f>
        <v>0</v>
      </c>
      <c r="I30" s="99">
        <f>'内訳書2-5'!$F437</f>
        <v>0</v>
      </c>
      <c r="J30" s="99">
        <f>'内訳書2-6'!$F437</f>
        <v>0</v>
      </c>
      <c r="K30" s="99">
        <f>'内訳書2-7'!$F437</f>
        <v>0</v>
      </c>
      <c r="L30" s="99">
        <f>'内訳書2-8'!$F437</f>
        <v>0</v>
      </c>
      <c r="M30" s="99">
        <f>'内訳書2-9'!$F437</f>
        <v>0</v>
      </c>
      <c r="N30" s="99">
        <f>'内訳書2-10'!$F437</f>
        <v>0</v>
      </c>
      <c r="O30" s="99">
        <f>'内訳書2-11'!$F437</f>
        <v>0</v>
      </c>
      <c r="P30" s="99">
        <f>'内訳書2-12'!$F437</f>
        <v>0</v>
      </c>
      <c r="Q30" s="99">
        <f>'内訳書2-13'!$F437</f>
        <v>0</v>
      </c>
      <c r="R30" s="99">
        <f>'内訳書2-14'!$F437</f>
        <v>0</v>
      </c>
      <c r="S30" s="99">
        <f>'内訳書2-15'!$F437</f>
        <v>0</v>
      </c>
      <c r="T30" s="99">
        <f>'内訳書2-16'!$F437</f>
        <v>0</v>
      </c>
      <c r="U30" s="99">
        <f>'内訳書2-17'!$F437</f>
        <v>0</v>
      </c>
      <c r="V30" s="99">
        <f>'内訳書2-18'!$F437</f>
        <v>0</v>
      </c>
      <c r="W30" s="99">
        <f>'内訳書2-19'!$F437</f>
        <v>0</v>
      </c>
      <c r="X30" s="99">
        <f>'内訳書2-20'!$F437</f>
        <v>0</v>
      </c>
      <c r="Y30" s="89">
        <f t="shared" si="11"/>
        <v>0</v>
      </c>
      <c r="AA30" s="99">
        <f t="shared" si="12"/>
        <v>0</v>
      </c>
      <c r="AB30" s="99">
        <f t="shared" si="13"/>
        <v>0</v>
      </c>
      <c r="AC30" s="99">
        <f t="shared" si="14"/>
        <v>0</v>
      </c>
    </row>
    <row r="31" spans="2:29" ht="18" customHeight="1" x14ac:dyDescent="0.15">
      <c r="B31" s="274"/>
      <c r="C31" s="267" t="s">
        <v>227</v>
      </c>
      <c r="D31" s="93" t="s">
        <v>225</v>
      </c>
      <c r="E31" s="94">
        <f>'内訳書2-1'!$F438</f>
        <v>0</v>
      </c>
      <c r="F31" s="94">
        <f>'内訳書2-2'!$F438</f>
        <v>0</v>
      </c>
      <c r="G31" s="94">
        <f>'内訳書2-3'!$F438</f>
        <v>0</v>
      </c>
      <c r="H31" s="94">
        <f>'内訳書2-4'!$F438</f>
        <v>0</v>
      </c>
      <c r="I31" s="94">
        <f>'内訳書2-5'!$F438</f>
        <v>0</v>
      </c>
      <c r="J31" s="94">
        <f>'内訳書2-6'!$F438</f>
        <v>0</v>
      </c>
      <c r="K31" s="94">
        <f>'内訳書2-7'!$F438</f>
        <v>0</v>
      </c>
      <c r="L31" s="94">
        <f>'内訳書2-8'!$F438</f>
        <v>0</v>
      </c>
      <c r="M31" s="94">
        <f>'内訳書2-9'!$F438</f>
        <v>0</v>
      </c>
      <c r="N31" s="94">
        <f>'内訳書2-10'!$F438</f>
        <v>0</v>
      </c>
      <c r="O31" s="94">
        <f>'内訳書2-11'!$F438</f>
        <v>0</v>
      </c>
      <c r="P31" s="94">
        <f>'内訳書2-12'!$F438</f>
        <v>0</v>
      </c>
      <c r="Q31" s="94">
        <f>'内訳書2-13'!$F438</f>
        <v>0</v>
      </c>
      <c r="R31" s="94">
        <f>'内訳書2-14'!$F438</f>
        <v>0</v>
      </c>
      <c r="S31" s="94">
        <f>'内訳書2-15'!$F438</f>
        <v>0</v>
      </c>
      <c r="T31" s="94">
        <f>'内訳書2-16'!$F438</f>
        <v>0</v>
      </c>
      <c r="U31" s="94">
        <f>'内訳書2-17'!$F438</f>
        <v>0</v>
      </c>
      <c r="V31" s="94">
        <f>'内訳書2-18'!$F438</f>
        <v>0</v>
      </c>
      <c r="W31" s="94">
        <f>'内訳書2-19'!$F438</f>
        <v>0</v>
      </c>
      <c r="X31" s="94">
        <f>'内訳書2-20'!$F438</f>
        <v>0</v>
      </c>
      <c r="Y31" s="95">
        <f t="shared" si="11"/>
        <v>0</v>
      </c>
      <c r="AA31" s="94">
        <f t="shared" si="12"/>
        <v>0</v>
      </c>
      <c r="AB31" s="94">
        <f t="shared" si="13"/>
        <v>0</v>
      </c>
      <c r="AC31" s="94">
        <f t="shared" si="14"/>
        <v>0</v>
      </c>
    </row>
    <row r="32" spans="2:29" ht="18" customHeight="1" x14ac:dyDescent="0.15">
      <c r="B32" s="274"/>
      <c r="C32" s="266"/>
      <c r="D32" s="96" t="s">
        <v>105</v>
      </c>
      <c r="E32" s="97">
        <f>'内訳書2-1'!$F439</f>
        <v>0</v>
      </c>
      <c r="F32" s="97">
        <f>'内訳書2-2'!$F439</f>
        <v>0</v>
      </c>
      <c r="G32" s="97">
        <f>'内訳書2-3'!$F439</f>
        <v>0</v>
      </c>
      <c r="H32" s="97">
        <f>'内訳書2-4'!$F439</f>
        <v>0</v>
      </c>
      <c r="I32" s="97">
        <f>'内訳書2-5'!$F439</f>
        <v>0</v>
      </c>
      <c r="J32" s="97">
        <f>'内訳書2-6'!$F439</f>
        <v>0</v>
      </c>
      <c r="K32" s="97">
        <f>'内訳書2-7'!$F439</f>
        <v>0</v>
      </c>
      <c r="L32" s="97">
        <f>'内訳書2-8'!$F439</f>
        <v>0</v>
      </c>
      <c r="M32" s="97">
        <f>'内訳書2-9'!$F439</f>
        <v>0</v>
      </c>
      <c r="N32" s="97">
        <f>'内訳書2-10'!$F439</f>
        <v>0</v>
      </c>
      <c r="O32" s="97">
        <f>'内訳書2-11'!$F439</f>
        <v>0</v>
      </c>
      <c r="P32" s="97">
        <f>'内訳書2-12'!$F439</f>
        <v>0</v>
      </c>
      <c r="Q32" s="97">
        <f>'内訳書2-13'!$F439</f>
        <v>0</v>
      </c>
      <c r="R32" s="97">
        <f>'内訳書2-14'!$F439</f>
        <v>0</v>
      </c>
      <c r="S32" s="97">
        <f>'内訳書2-15'!$F439</f>
        <v>0</v>
      </c>
      <c r="T32" s="97">
        <f>'内訳書2-16'!$F439</f>
        <v>0</v>
      </c>
      <c r="U32" s="97">
        <f>'内訳書2-17'!$F439</f>
        <v>0</v>
      </c>
      <c r="V32" s="97">
        <f>'内訳書2-18'!$F439</f>
        <v>0</v>
      </c>
      <c r="W32" s="97">
        <f>'内訳書2-19'!$F439</f>
        <v>0</v>
      </c>
      <c r="X32" s="97">
        <f>'内訳書2-20'!$F439</f>
        <v>0</v>
      </c>
      <c r="Y32" s="88">
        <f t="shared" si="11"/>
        <v>0</v>
      </c>
      <c r="AA32" s="97">
        <f t="shared" si="12"/>
        <v>0</v>
      </c>
      <c r="AB32" s="97">
        <f t="shared" si="13"/>
        <v>0</v>
      </c>
      <c r="AC32" s="97">
        <f t="shared" si="14"/>
        <v>0</v>
      </c>
    </row>
    <row r="33" spans="2:29" ht="18" customHeight="1" x14ac:dyDescent="0.15">
      <c r="B33" s="274"/>
      <c r="C33" s="266"/>
      <c r="D33" s="98" t="s">
        <v>106</v>
      </c>
      <c r="E33" s="99">
        <f>'内訳書2-1'!$F440</f>
        <v>0</v>
      </c>
      <c r="F33" s="99">
        <f>'内訳書2-2'!$F440</f>
        <v>0</v>
      </c>
      <c r="G33" s="99">
        <f>'内訳書2-3'!$F440</f>
        <v>0</v>
      </c>
      <c r="H33" s="99">
        <f>'内訳書2-4'!$F440</f>
        <v>0</v>
      </c>
      <c r="I33" s="99">
        <f>'内訳書2-5'!$F440</f>
        <v>0</v>
      </c>
      <c r="J33" s="99">
        <f>'内訳書2-6'!$F440</f>
        <v>0</v>
      </c>
      <c r="K33" s="99">
        <f>'内訳書2-7'!$F440</f>
        <v>0</v>
      </c>
      <c r="L33" s="99">
        <f>'内訳書2-8'!$F440</f>
        <v>0</v>
      </c>
      <c r="M33" s="99">
        <f>'内訳書2-9'!$F440</f>
        <v>0</v>
      </c>
      <c r="N33" s="99">
        <f>'内訳書2-10'!$F440</f>
        <v>0</v>
      </c>
      <c r="O33" s="99">
        <f>'内訳書2-11'!$F440</f>
        <v>0</v>
      </c>
      <c r="P33" s="99">
        <f>'内訳書2-12'!$F440</f>
        <v>0</v>
      </c>
      <c r="Q33" s="99">
        <f>'内訳書2-13'!$F440</f>
        <v>0</v>
      </c>
      <c r="R33" s="99">
        <f>'内訳書2-14'!$F440</f>
        <v>0</v>
      </c>
      <c r="S33" s="99">
        <f>'内訳書2-15'!$F440</f>
        <v>0</v>
      </c>
      <c r="T33" s="99">
        <f>'内訳書2-16'!$F440</f>
        <v>0</v>
      </c>
      <c r="U33" s="99">
        <f>'内訳書2-17'!$F440</f>
        <v>0</v>
      </c>
      <c r="V33" s="99">
        <f>'内訳書2-18'!$F440</f>
        <v>0</v>
      </c>
      <c r="W33" s="99">
        <f>'内訳書2-19'!$F440</f>
        <v>0</v>
      </c>
      <c r="X33" s="99">
        <f>'内訳書2-20'!$F440</f>
        <v>0</v>
      </c>
      <c r="Y33" s="89">
        <f t="shared" si="11"/>
        <v>0</v>
      </c>
      <c r="AA33" s="99">
        <f t="shared" si="12"/>
        <v>0</v>
      </c>
      <c r="AB33" s="99">
        <f t="shared" si="13"/>
        <v>0</v>
      </c>
      <c r="AC33" s="99">
        <f t="shared" si="14"/>
        <v>0</v>
      </c>
    </row>
    <row r="34" spans="2:29" ht="18" customHeight="1" x14ac:dyDescent="0.15">
      <c r="B34" s="274"/>
      <c r="C34" s="267" t="s">
        <v>107</v>
      </c>
      <c r="D34" s="93" t="s">
        <v>108</v>
      </c>
      <c r="E34" s="94">
        <f>'内訳書2-1'!$F441</f>
        <v>0</v>
      </c>
      <c r="F34" s="94">
        <f>'内訳書2-2'!$F441</f>
        <v>0</v>
      </c>
      <c r="G34" s="94">
        <f>'内訳書2-3'!$F441</f>
        <v>0</v>
      </c>
      <c r="H34" s="94">
        <f>'内訳書2-4'!$F441</f>
        <v>0</v>
      </c>
      <c r="I34" s="94">
        <f>'内訳書2-5'!$F441</f>
        <v>0</v>
      </c>
      <c r="J34" s="94">
        <f>'内訳書2-6'!$F441</f>
        <v>0</v>
      </c>
      <c r="K34" s="94">
        <f>'内訳書2-7'!$F441</f>
        <v>0</v>
      </c>
      <c r="L34" s="94">
        <f>'内訳書2-8'!$F441</f>
        <v>0</v>
      </c>
      <c r="M34" s="94">
        <f>'内訳書2-9'!$F441</f>
        <v>0</v>
      </c>
      <c r="N34" s="94">
        <f>'内訳書2-10'!$F441</f>
        <v>0</v>
      </c>
      <c r="O34" s="94">
        <f>'内訳書2-11'!$F441</f>
        <v>0</v>
      </c>
      <c r="P34" s="94">
        <f>'内訳書2-12'!$F441</f>
        <v>0</v>
      </c>
      <c r="Q34" s="94">
        <f>'内訳書2-13'!$F441</f>
        <v>0</v>
      </c>
      <c r="R34" s="94">
        <f>'内訳書2-14'!$F441</f>
        <v>0</v>
      </c>
      <c r="S34" s="94">
        <f>'内訳書2-15'!$F441</f>
        <v>0</v>
      </c>
      <c r="T34" s="94">
        <f>'内訳書2-16'!$F441</f>
        <v>0</v>
      </c>
      <c r="U34" s="94">
        <f>'内訳書2-17'!$F441</f>
        <v>0</v>
      </c>
      <c r="V34" s="94">
        <f>'内訳書2-18'!$F441</f>
        <v>0</v>
      </c>
      <c r="W34" s="94">
        <f>'内訳書2-19'!$F441</f>
        <v>0</v>
      </c>
      <c r="X34" s="94">
        <f>'内訳書2-20'!$F441</f>
        <v>0</v>
      </c>
      <c r="Y34" s="95">
        <f t="shared" si="11"/>
        <v>0</v>
      </c>
      <c r="AA34" s="94">
        <f t="shared" si="12"/>
        <v>0</v>
      </c>
      <c r="AB34" s="94">
        <f t="shared" si="13"/>
        <v>0</v>
      </c>
      <c r="AC34" s="94">
        <f t="shared" si="14"/>
        <v>0</v>
      </c>
    </row>
    <row r="35" spans="2:29" ht="18" customHeight="1" x14ac:dyDescent="0.15">
      <c r="B35" s="274"/>
      <c r="C35" s="266"/>
      <c r="D35" s="96" t="s">
        <v>109</v>
      </c>
      <c r="E35" s="97">
        <f>'内訳書2-1'!$F442</f>
        <v>0</v>
      </c>
      <c r="F35" s="97">
        <f>'内訳書2-2'!$F442</f>
        <v>0</v>
      </c>
      <c r="G35" s="97">
        <f>'内訳書2-3'!$F442</f>
        <v>0</v>
      </c>
      <c r="H35" s="97">
        <f>'内訳書2-4'!$F442</f>
        <v>0</v>
      </c>
      <c r="I35" s="97">
        <f>'内訳書2-5'!$F442</f>
        <v>0</v>
      </c>
      <c r="J35" s="97">
        <f>'内訳書2-6'!$F442</f>
        <v>0</v>
      </c>
      <c r="K35" s="97">
        <f>'内訳書2-7'!$F442</f>
        <v>0</v>
      </c>
      <c r="L35" s="97">
        <f>'内訳書2-8'!$F442</f>
        <v>0</v>
      </c>
      <c r="M35" s="97">
        <f>'内訳書2-9'!$F442</f>
        <v>0</v>
      </c>
      <c r="N35" s="97">
        <f>'内訳書2-10'!$F442</f>
        <v>0</v>
      </c>
      <c r="O35" s="97">
        <f>'内訳書2-11'!$F442</f>
        <v>0</v>
      </c>
      <c r="P35" s="97">
        <f>'内訳書2-12'!$F442</f>
        <v>0</v>
      </c>
      <c r="Q35" s="97">
        <f>'内訳書2-13'!$F442</f>
        <v>0</v>
      </c>
      <c r="R35" s="97">
        <f>'内訳書2-14'!$F442</f>
        <v>0</v>
      </c>
      <c r="S35" s="97">
        <f>'内訳書2-15'!$F442</f>
        <v>0</v>
      </c>
      <c r="T35" s="97">
        <f>'内訳書2-16'!$F442</f>
        <v>0</v>
      </c>
      <c r="U35" s="97">
        <f>'内訳書2-17'!$F442</f>
        <v>0</v>
      </c>
      <c r="V35" s="97">
        <f>'内訳書2-18'!$F442</f>
        <v>0</v>
      </c>
      <c r="W35" s="97">
        <f>'内訳書2-19'!$F442</f>
        <v>0</v>
      </c>
      <c r="X35" s="97">
        <f>'内訳書2-20'!$F442</f>
        <v>0</v>
      </c>
      <c r="Y35" s="88">
        <f t="shared" si="11"/>
        <v>0</v>
      </c>
      <c r="AA35" s="97">
        <f>SUMIFS($E35:$X35,$E$5:$X$5,"補助事業者")</f>
        <v>0</v>
      </c>
      <c r="AB35" s="97">
        <f t="shared" si="13"/>
        <v>0</v>
      </c>
      <c r="AC35" s="97">
        <f t="shared" si="14"/>
        <v>0</v>
      </c>
    </row>
    <row r="36" spans="2:29" ht="18" customHeight="1" x14ac:dyDescent="0.15">
      <c r="B36" s="274"/>
      <c r="C36" s="266"/>
      <c r="D36" s="96" t="s">
        <v>110</v>
      </c>
      <c r="E36" s="97">
        <f>'内訳書2-1'!$F443</f>
        <v>0</v>
      </c>
      <c r="F36" s="97">
        <f>'内訳書2-2'!$F443</f>
        <v>0</v>
      </c>
      <c r="G36" s="97">
        <f>'内訳書2-3'!$F443</f>
        <v>0</v>
      </c>
      <c r="H36" s="97">
        <f>'内訳書2-4'!$F443</f>
        <v>0</v>
      </c>
      <c r="I36" s="97">
        <f>'内訳書2-5'!$F443</f>
        <v>0</v>
      </c>
      <c r="J36" s="97">
        <f>'内訳書2-6'!$F443</f>
        <v>0</v>
      </c>
      <c r="K36" s="97">
        <f>'内訳書2-7'!$F443</f>
        <v>0</v>
      </c>
      <c r="L36" s="97">
        <f>'内訳書2-8'!$F443</f>
        <v>0</v>
      </c>
      <c r="M36" s="97">
        <f>'内訳書2-9'!$F443</f>
        <v>0</v>
      </c>
      <c r="N36" s="97">
        <f>'内訳書2-10'!$F443</f>
        <v>0</v>
      </c>
      <c r="O36" s="97">
        <f>'内訳書2-11'!$F443</f>
        <v>0</v>
      </c>
      <c r="P36" s="97">
        <f>'内訳書2-12'!$F443</f>
        <v>0</v>
      </c>
      <c r="Q36" s="97">
        <f>'内訳書2-13'!$F443</f>
        <v>0</v>
      </c>
      <c r="R36" s="97">
        <f>'内訳書2-14'!$F443</f>
        <v>0</v>
      </c>
      <c r="S36" s="97">
        <f>'内訳書2-15'!$F443</f>
        <v>0</v>
      </c>
      <c r="T36" s="97">
        <f>'内訳書2-16'!$F443</f>
        <v>0</v>
      </c>
      <c r="U36" s="97">
        <f>'内訳書2-17'!$F443</f>
        <v>0</v>
      </c>
      <c r="V36" s="97">
        <f>'内訳書2-18'!$F443</f>
        <v>0</v>
      </c>
      <c r="W36" s="97">
        <f>'内訳書2-19'!$F443</f>
        <v>0</v>
      </c>
      <c r="X36" s="97">
        <f>'内訳書2-20'!$F443</f>
        <v>0</v>
      </c>
      <c r="Y36" s="88">
        <f>SUM(E36:X36)</f>
        <v>0</v>
      </c>
      <c r="AA36" s="97">
        <f t="shared" si="12"/>
        <v>0</v>
      </c>
      <c r="AB36" s="97">
        <f t="shared" si="13"/>
        <v>0</v>
      </c>
      <c r="AC36" s="97">
        <f t="shared" si="14"/>
        <v>0</v>
      </c>
    </row>
    <row r="37" spans="2:29" ht="18" customHeight="1" x14ac:dyDescent="0.15">
      <c r="B37" s="274"/>
      <c r="C37" s="266"/>
      <c r="D37" s="127" t="s">
        <v>111</v>
      </c>
      <c r="E37" s="128">
        <f>'内訳書2-1'!$F444</f>
        <v>0</v>
      </c>
      <c r="F37" s="128">
        <f>'内訳書2-2'!$F444</f>
        <v>0</v>
      </c>
      <c r="G37" s="128">
        <f>'内訳書2-3'!$F444</f>
        <v>0</v>
      </c>
      <c r="H37" s="128">
        <f>'内訳書2-4'!$F444</f>
        <v>0</v>
      </c>
      <c r="I37" s="128">
        <f>'内訳書2-5'!$F444</f>
        <v>0</v>
      </c>
      <c r="J37" s="128">
        <f>'内訳書2-6'!$F444</f>
        <v>0</v>
      </c>
      <c r="K37" s="128">
        <f>'内訳書2-7'!$F444</f>
        <v>0</v>
      </c>
      <c r="L37" s="128">
        <f>'内訳書2-8'!$F444</f>
        <v>0</v>
      </c>
      <c r="M37" s="128">
        <f>'内訳書2-9'!$F444</f>
        <v>0</v>
      </c>
      <c r="N37" s="128">
        <f>'内訳書2-10'!$F444</f>
        <v>0</v>
      </c>
      <c r="O37" s="128">
        <f>'内訳書2-11'!$F444</f>
        <v>0</v>
      </c>
      <c r="P37" s="128">
        <f>'内訳書2-12'!$F444</f>
        <v>0</v>
      </c>
      <c r="Q37" s="128">
        <f>'内訳書2-13'!$F444</f>
        <v>0</v>
      </c>
      <c r="R37" s="128">
        <f>'内訳書2-14'!$F444</f>
        <v>0</v>
      </c>
      <c r="S37" s="128">
        <f>'内訳書2-15'!$F444</f>
        <v>0</v>
      </c>
      <c r="T37" s="128">
        <f>'内訳書2-16'!$F444</f>
        <v>0</v>
      </c>
      <c r="U37" s="128">
        <f>'内訳書2-17'!$F444</f>
        <v>0</v>
      </c>
      <c r="V37" s="128">
        <f>'内訳書2-18'!$F444</f>
        <v>0</v>
      </c>
      <c r="W37" s="128">
        <f>'内訳書2-19'!$F444</f>
        <v>0</v>
      </c>
      <c r="X37" s="128">
        <f>'内訳書2-20'!$F444</f>
        <v>0</v>
      </c>
      <c r="Y37" s="129">
        <f>SUM(E37:X37)</f>
        <v>0</v>
      </c>
      <c r="AA37" s="128">
        <f t="shared" si="12"/>
        <v>0</v>
      </c>
      <c r="AB37" s="128">
        <f t="shared" si="13"/>
        <v>0</v>
      </c>
      <c r="AC37" s="128">
        <f>SUM(AA37:AB37)</f>
        <v>0</v>
      </c>
    </row>
    <row r="38" spans="2:29" ht="18" hidden="1" customHeight="1" x14ac:dyDescent="0.15">
      <c r="B38" s="274"/>
      <c r="C38" s="266"/>
      <c r="D38" s="131" t="s">
        <v>88</v>
      </c>
      <c r="E38" s="132">
        <f>'内訳書2-1'!$F445</f>
        <v>0</v>
      </c>
      <c r="F38" s="132">
        <f>'内訳書2-2'!$F445</f>
        <v>0</v>
      </c>
      <c r="G38" s="132">
        <f>'内訳書2-3'!$F445</f>
        <v>0</v>
      </c>
      <c r="H38" s="132">
        <f>'内訳書2-4'!$F445</f>
        <v>0</v>
      </c>
      <c r="I38" s="132">
        <f>'内訳書2-5'!$F445</f>
        <v>0</v>
      </c>
      <c r="J38" s="132">
        <f>'内訳書2-6'!$F445</f>
        <v>0</v>
      </c>
      <c r="K38" s="132">
        <f>'内訳書2-7'!$F445</f>
        <v>0</v>
      </c>
      <c r="L38" s="132">
        <f>'内訳書2-8'!$F445</f>
        <v>0</v>
      </c>
      <c r="M38" s="132">
        <f>'内訳書2-9'!$F445</f>
        <v>0</v>
      </c>
      <c r="N38" s="132">
        <f>'内訳書2-10'!$F445</f>
        <v>0</v>
      </c>
      <c r="O38" s="132">
        <f>'内訳書2-11'!$F445</f>
        <v>0</v>
      </c>
      <c r="P38" s="132">
        <f>'内訳書2-12'!$F445</f>
        <v>0</v>
      </c>
      <c r="Q38" s="132">
        <f>'内訳書2-13'!$F445</f>
        <v>0</v>
      </c>
      <c r="R38" s="132">
        <f>'内訳書2-14'!$F445</f>
        <v>0</v>
      </c>
      <c r="S38" s="132">
        <f>'内訳書2-15'!$F445</f>
        <v>0</v>
      </c>
      <c r="T38" s="132">
        <f>'内訳書2-16'!$F445</f>
        <v>0</v>
      </c>
      <c r="U38" s="132">
        <f>'内訳書2-17'!$F445</f>
        <v>0</v>
      </c>
      <c r="V38" s="132">
        <f>'内訳書2-18'!$F445</f>
        <v>0</v>
      </c>
      <c r="W38" s="132">
        <f>'内訳書2-19'!$F445</f>
        <v>0</v>
      </c>
      <c r="X38" s="132">
        <f>'内訳書2-20'!$F445</f>
        <v>0</v>
      </c>
      <c r="Y38" s="133">
        <f t="shared" si="11"/>
        <v>0</v>
      </c>
      <c r="AA38" s="132">
        <f t="shared" si="12"/>
        <v>0</v>
      </c>
      <c r="AB38" s="132">
        <f t="shared" si="13"/>
        <v>0</v>
      </c>
      <c r="AC38" s="132">
        <f t="shared" si="14"/>
        <v>0</v>
      </c>
    </row>
    <row r="39" spans="2:29" ht="18" customHeight="1" x14ac:dyDescent="0.15">
      <c r="B39" s="274"/>
      <c r="C39" s="225" t="s">
        <v>165</v>
      </c>
      <c r="D39" s="93" t="s">
        <v>178</v>
      </c>
      <c r="E39" s="101">
        <f>'内訳書2-1'!$F446</f>
        <v>0</v>
      </c>
      <c r="F39" s="101">
        <f>'内訳書2-2'!$F446</f>
        <v>0</v>
      </c>
      <c r="G39" s="101">
        <f>'内訳書2-3'!$F446</f>
        <v>0</v>
      </c>
      <c r="H39" s="101">
        <f>'内訳書2-4'!$F446</f>
        <v>0</v>
      </c>
      <c r="I39" s="101">
        <f>'内訳書2-5'!$F446</f>
        <v>0</v>
      </c>
      <c r="J39" s="101">
        <f>'内訳書2-6'!$F446</f>
        <v>0</v>
      </c>
      <c r="K39" s="101">
        <f>'内訳書2-7'!$F446</f>
        <v>0</v>
      </c>
      <c r="L39" s="101">
        <f>'内訳書2-8'!$F446</f>
        <v>0</v>
      </c>
      <c r="M39" s="101">
        <f>'内訳書2-9'!$F446</f>
        <v>0</v>
      </c>
      <c r="N39" s="101">
        <f>'内訳書2-10'!$F446</f>
        <v>0</v>
      </c>
      <c r="O39" s="101">
        <f>'内訳書2-11'!$F446</f>
        <v>0</v>
      </c>
      <c r="P39" s="101">
        <f>'内訳書2-12'!$F446</f>
        <v>0</v>
      </c>
      <c r="Q39" s="101">
        <f>'内訳書2-13'!$F446</f>
        <v>0</v>
      </c>
      <c r="R39" s="101">
        <f>'内訳書2-14'!$F446</f>
        <v>0</v>
      </c>
      <c r="S39" s="101">
        <f>'内訳書2-15'!$F446</f>
        <v>0</v>
      </c>
      <c r="T39" s="101">
        <f>'内訳書2-16'!$F446</f>
        <v>0</v>
      </c>
      <c r="U39" s="101">
        <f>'内訳書2-17'!$F446</f>
        <v>0</v>
      </c>
      <c r="V39" s="101">
        <f>'内訳書2-18'!$F446</f>
        <v>0</v>
      </c>
      <c r="W39" s="101">
        <f>'内訳書2-19'!$F446</f>
        <v>0</v>
      </c>
      <c r="X39" s="101">
        <f>'内訳書2-20'!$F446</f>
        <v>0</v>
      </c>
      <c r="Y39" s="95">
        <f t="shared" si="11"/>
        <v>0</v>
      </c>
      <c r="AA39" s="94">
        <f t="shared" si="12"/>
        <v>0</v>
      </c>
      <c r="AB39" s="94">
        <f>SUMIFS($E39:$X39,$E$5:$X$5,"補助事業者以外")</f>
        <v>0</v>
      </c>
      <c r="AC39" s="94">
        <f t="shared" si="14"/>
        <v>0</v>
      </c>
    </row>
    <row r="40" spans="2:29" ht="18" customHeight="1" x14ac:dyDescent="0.15">
      <c r="B40" s="274"/>
      <c r="C40" s="227"/>
      <c r="D40" s="98" t="s">
        <v>179</v>
      </c>
      <c r="E40" s="99">
        <f>'内訳書2-1'!$F447</f>
        <v>0</v>
      </c>
      <c r="F40" s="99">
        <f>'内訳書2-2'!$F447</f>
        <v>0</v>
      </c>
      <c r="G40" s="99">
        <f>'内訳書2-3'!$F447</f>
        <v>0</v>
      </c>
      <c r="H40" s="99">
        <f>'内訳書2-4'!$F447</f>
        <v>0</v>
      </c>
      <c r="I40" s="99">
        <f>'内訳書2-5'!$F447</f>
        <v>0</v>
      </c>
      <c r="J40" s="99">
        <f>'内訳書2-6'!$F447</f>
        <v>0</v>
      </c>
      <c r="K40" s="99">
        <f>'内訳書2-7'!$F447</f>
        <v>0</v>
      </c>
      <c r="L40" s="99">
        <f>'内訳書2-8'!$F447</f>
        <v>0</v>
      </c>
      <c r="M40" s="99">
        <f>'内訳書2-9'!$F447</f>
        <v>0</v>
      </c>
      <c r="N40" s="99">
        <f>'内訳書2-10'!$F447</f>
        <v>0</v>
      </c>
      <c r="O40" s="99">
        <f>'内訳書2-11'!$F447</f>
        <v>0</v>
      </c>
      <c r="P40" s="99">
        <f>'内訳書2-12'!$F447</f>
        <v>0</v>
      </c>
      <c r="Q40" s="99">
        <f>'内訳書2-13'!$F447</f>
        <v>0</v>
      </c>
      <c r="R40" s="99">
        <f>'内訳書2-14'!$F447</f>
        <v>0</v>
      </c>
      <c r="S40" s="99">
        <f>'内訳書2-15'!$F447</f>
        <v>0</v>
      </c>
      <c r="T40" s="99">
        <f>'内訳書2-16'!$F447</f>
        <v>0</v>
      </c>
      <c r="U40" s="99">
        <f>'内訳書2-17'!$F447</f>
        <v>0</v>
      </c>
      <c r="V40" s="99">
        <f>'内訳書2-18'!$F447</f>
        <v>0</v>
      </c>
      <c r="W40" s="99">
        <f>'内訳書2-19'!$F447</f>
        <v>0</v>
      </c>
      <c r="X40" s="99">
        <f>'内訳書2-20'!$F447</f>
        <v>0</v>
      </c>
      <c r="Y40" s="89">
        <f>SUM(E40:X40)</f>
        <v>0</v>
      </c>
      <c r="AA40" s="94">
        <f t="shared" si="12"/>
        <v>0</v>
      </c>
      <c r="AB40" s="94">
        <f>SUMIFS($E40:$X40,$E$5:$X$5,"補助事業者以外")</f>
        <v>0</v>
      </c>
      <c r="AC40" s="94">
        <f>SUM(AA40:AB40)</f>
        <v>0</v>
      </c>
    </row>
    <row r="41" spans="2:29" ht="22.5" customHeight="1" x14ac:dyDescent="0.15">
      <c r="B41" s="274"/>
      <c r="C41" s="266" t="s">
        <v>112</v>
      </c>
      <c r="D41" s="266"/>
      <c r="E41" s="100">
        <f t="shared" ref="E41:N41" si="15">SUM(E23:E40)</f>
        <v>0</v>
      </c>
      <c r="F41" s="100">
        <f t="shared" si="15"/>
        <v>0</v>
      </c>
      <c r="G41" s="100">
        <f t="shared" si="15"/>
        <v>0</v>
      </c>
      <c r="H41" s="100">
        <f t="shared" si="15"/>
        <v>0</v>
      </c>
      <c r="I41" s="100">
        <f t="shared" si="15"/>
        <v>0</v>
      </c>
      <c r="J41" s="100">
        <f t="shared" si="15"/>
        <v>0</v>
      </c>
      <c r="K41" s="100">
        <f t="shared" si="15"/>
        <v>0</v>
      </c>
      <c r="L41" s="100">
        <f t="shared" si="15"/>
        <v>0</v>
      </c>
      <c r="M41" s="100">
        <f t="shared" si="15"/>
        <v>0</v>
      </c>
      <c r="N41" s="100">
        <f t="shared" si="15"/>
        <v>0</v>
      </c>
      <c r="O41" s="100">
        <f t="shared" ref="O41:X41" si="16">SUM(O23:O40)</f>
        <v>0</v>
      </c>
      <c r="P41" s="100">
        <f>SUM(P23:P40)</f>
        <v>0</v>
      </c>
      <c r="Q41" s="100">
        <f t="shared" si="16"/>
        <v>0</v>
      </c>
      <c r="R41" s="100">
        <f t="shared" si="16"/>
        <v>0</v>
      </c>
      <c r="S41" s="100">
        <f t="shared" si="16"/>
        <v>0</v>
      </c>
      <c r="T41" s="100">
        <f t="shared" si="16"/>
        <v>0</v>
      </c>
      <c r="U41" s="100">
        <f t="shared" si="16"/>
        <v>0</v>
      </c>
      <c r="V41" s="100">
        <f t="shared" si="16"/>
        <v>0</v>
      </c>
      <c r="W41" s="100">
        <f t="shared" si="16"/>
        <v>0</v>
      </c>
      <c r="X41" s="100">
        <f t="shared" si="16"/>
        <v>0</v>
      </c>
      <c r="Y41" s="86">
        <f>SUM(Y23:Y40)</f>
        <v>0</v>
      </c>
      <c r="AA41" s="100">
        <f>SUM(AA23:AA40)</f>
        <v>0</v>
      </c>
      <c r="AB41" s="100">
        <f>SUM(AB23:AB40)</f>
        <v>0</v>
      </c>
      <c r="AC41" s="100">
        <f>SUM(AC23:AC40)</f>
        <v>0</v>
      </c>
    </row>
    <row r="42" spans="2:29" ht="23.25" customHeight="1" thickBot="1" x14ac:dyDescent="0.2">
      <c r="B42" s="274"/>
      <c r="C42" s="261" t="s">
        <v>113</v>
      </c>
      <c r="D42" s="262"/>
      <c r="E42" s="186"/>
      <c r="F42" s="186"/>
      <c r="G42" s="186"/>
      <c r="H42" s="186"/>
      <c r="I42" s="186"/>
      <c r="J42" s="186"/>
      <c r="K42" s="186"/>
      <c r="L42" s="186"/>
      <c r="M42" s="186"/>
      <c r="N42" s="186"/>
      <c r="O42" s="186"/>
      <c r="P42" s="186"/>
      <c r="Q42" s="186"/>
      <c r="R42" s="186"/>
      <c r="S42" s="186"/>
      <c r="T42" s="186"/>
      <c r="U42" s="186"/>
      <c r="V42" s="186"/>
      <c r="W42" s="186"/>
      <c r="X42" s="186"/>
      <c r="Y42" s="187">
        <f>SUM(E42:X42)</f>
        <v>0</v>
      </c>
      <c r="AA42" s="100">
        <f>SUMIFS($E42:$X42,$E$5:$X$5,"補助事業者")</f>
        <v>0</v>
      </c>
      <c r="AB42" s="100">
        <f>SUMIFS($E42:$X42,$E$5:$X$5,"補助事業者以外")</f>
        <v>0</v>
      </c>
      <c r="AC42" s="100">
        <f>SUM(AA42:AB42)</f>
        <v>0</v>
      </c>
    </row>
    <row r="43" spans="2:29" ht="24.75" customHeight="1" thickBot="1" x14ac:dyDescent="0.2">
      <c r="B43" s="275"/>
      <c r="C43" s="263" t="s">
        <v>114</v>
      </c>
      <c r="D43" s="264"/>
      <c r="E43" s="184">
        <f>E41-E42</f>
        <v>0</v>
      </c>
      <c r="F43" s="184">
        <f t="shared" ref="F43:X43" si="17">F41-F42</f>
        <v>0</v>
      </c>
      <c r="G43" s="184">
        <f t="shared" si="17"/>
        <v>0</v>
      </c>
      <c r="H43" s="184">
        <f t="shared" si="17"/>
        <v>0</v>
      </c>
      <c r="I43" s="184">
        <f t="shared" si="17"/>
        <v>0</v>
      </c>
      <c r="J43" s="184">
        <f t="shared" si="17"/>
        <v>0</v>
      </c>
      <c r="K43" s="184">
        <f t="shared" si="17"/>
        <v>0</v>
      </c>
      <c r="L43" s="184">
        <f t="shared" si="17"/>
        <v>0</v>
      </c>
      <c r="M43" s="184">
        <f t="shared" si="17"/>
        <v>0</v>
      </c>
      <c r="N43" s="184">
        <f t="shared" si="17"/>
        <v>0</v>
      </c>
      <c r="O43" s="184">
        <f t="shared" si="17"/>
        <v>0</v>
      </c>
      <c r="P43" s="184">
        <f t="shared" si="17"/>
        <v>0</v>
      </c>
      <c r="Q43" s="184">
        <f t="shared" si="17"/>
        <v>0</v>
      </c>
      <c r="R43" s="184">
        <f t="shared" si="17"/>
        <v>0</v>
      </c>
      <c r="S43" s="184">
        <f t="shared" si="17"/>
        <v>0</v>
      </c>
      <c r="T43" s="184">
        <f t="shared" si="17"/>
        <v>0</v>
      </c>
      <c r="U43" s="184">
        <f t="shared" si="17"/>
        <v>0</v>
      </c>
      <c r="V43" s="184">
        <f t="shared" si="17"/>
        <v>0</v>
      </c>
      <c r="W43" s="184">
        <f t="shared" si="17"/>
        <v>0</v>
      </c>
      <c r="X43" s="184">
        <f t="shared" si="17"/>
        <v>0</v>
      </c>
      <c r="Y43" s="189">
        <f>Y41-Y42</f>
        <v>0</v>
      </c>
      <c r="AA43" s="100">
        <f>AA41-AA42</f>
        <v>0</v>
      </c>
      <c r="AB43" s="100">
        <f>AB41-AB42</f>
        <v>0</v>
      </c>
      <c r="AC43" s="100">
        <f>AC41-AC42</f>
        <v>0</v>
      </c>
    </row>
    <row r="44" spans="2:29" ht="18" customHeight="1" x14ac:dyDescent="0.15">
      <c r="B44" s="272" t="s">
        <v>115</v>
      </c>
      <c r="C44" s="265" t="s">
        <v>118</v>
      </c>
      <c r="D44" s="178" t="s">
        <v>96</v>
      </c>
      <c r="E44" s="188">
        <f>'内訳書2-1'!$F451</f>
        <v>0</v>
      </c>
      <c r="F44" s="188">
        <f>'内訳書2-2'!$F451</f>
        <v>0</v>
      </c>
      <c r="G44" s="188">
        <f>'内訳書2-3'!$F451</f>
        <v>0</v>
      </c>
      <c r="H44" s="188">
        <f>'内訳書2-4'!$F451</f>
        <v>0</v>
      </c>
      <c r="I44" s="188">
        <f>'内訳書2-5'!$F451</f>
        <v>0</v>
      </c>
      <c r="J44" s="188">
        <f>'内訳書2-6'!$F451</f>
        <v>0</v>
      </c>
      <c r="K44" s="188">
        <f>'内訳書2-7'!$F451</f>
        <v>0</v>
      </c>
      <c r="L44" s="188">
        <f>'内訳書2-8'!$F451</f>
        <v>0</v>
      </c>
      <c r="M44" s="188">
        <f>'内訳書2-9'!$F451</f>
        <v>0</v>
      </c>
      <c r="N44" s="188">
        <f>'内訳書2-10'!$F451</f>
        <v>0</v>
      </c>
      <c r="O44" s="188">
        <f>'内訳書2-11'!$F451</f>
        <v>0</v>
      </c>
      <c r="P44" s="188">
        <f>'内訳書2-12'!$F451</f>
        <v>0</v>
      </c>
      <c r="Q44" s="188">
        <f>'内訳書2-13'!$F451</f>
        <v>0</v>
      </c>
      <c r="R44" s="188">
        <f>'内訳書2-14'!$F451</f>
        <v>0</v>
      </c>
      <c r="S44" s="188">
        <f>'内訳書2-15'!$F451</f>
        <v>0</v>
      </c>
      <c r="T44" s="188">
        <f>'内訳書2-16'!$F451</f>
        <v>0</v>
      </c>
      <c r="U44" s="188">
        <f>'内訳書2-17'!$F451</f>
        <v>0</v>
      </c>
      <c r="V44" s="188">
        <f>'内訳書2-18'!$F451</f>
        <v>0</v>
      </c>
      <c r="W44" s="188">
        <f>'内訳書2-19'!$F451</f>
        <v>0</v>
      </c>
      <c r="X44" s="188">
        <f>'内訳書2-20'!$F451</f>
        <v>0</v>
      </c>
      <c r="Y44" s="87">
        <f>SUM(E44:X44)</f>
        <v>0</v>
      </c>
      <c r="AA44" s="94">
        <f t="shared" ref="AA44:AA61" si="18">SUMIFS($E44:$X44,$E$5:$X$5,"補助事業者")</f>
        <v>0</v>
      </c>
      <c r="AB44" s="94">
        <f t="shared" ref="AB44:AB61" si="19">SUMIFS($E44:$X44,$E$5:$X$5,"補助事業者以外")</f>
        <v>0</v>
      </c>
      <c r="AC44" s="94">
        <f t="shared" ref="AC44:AC60" si="20">SUM(AA44:AB44)</f>
        <v>0</v>
      </c>
    </row>
    <row r="45" spans="2:29" ht="18" customHeight="1" x14ac:dyDescent="0.15">
      <c r="B45" s="273"/>
      <c r="C45" s="266"/>
      <c r="D45" s="96" t="s">
        <v>97</v>
      </c>
      <c r="E45" s="97">
        <f>'内訳書2-1'!$F452</f>
        <v>0</v>
      </c>
      <c r="F45" s="97">
        <f>'内訳書2-2'!$F452</f>
        <v>0</v>
      </c>
      <c r="G45" s="97">
        <f>'内訳書2-3'!$F452</f>
        <v>0</v>
      </c>
      <c r="H45" s="97">
        <f>'内訳書2-4'!$F452</f>
        <v>0</v>
      </c>
      <c r="I45" s="97">
        <f>'内訳書2-5'!$F452</f>
        <v>0</v>
      </c>
      <c r="J45" s="97">
        <f>'内訳書2-6'!$F452</f>
        <v>0</v>
      </c>
      <c r="K45" s="97">
        <f>'内訳書2-7'!$F452</f>
        <v>0</v>
      </c>
      <c r="L45" s="97">
        <f>'内訳書2-8'!$F452</f>
        <v>0</v>
      </c>
      <c r="M45" s="97">
        <f>'内訳書2-9'!$F452</f>
        <v>0</v>
      </c>
      <c r="N45" s="97">
        <f>'内訳書2-10'!$F452</f>
        <v>0</v>
      </c>
      <c r="O45" s="97">
        <f>'内訳書2-11'!$F452</f>
        <v>0</v>
      </c>
      <c r="P45" s="97">
        <f>'内訳書2-12'!$F452</f>
        <v>0</v>
      </c>
      <c r="Q45" s="97">
        <f>'内訳書2-13'!$F452</f>
        <v>0</v>
      </c>
      <c r="R45" s="97">
        <f>'内訳書2-14'!$F452</f>
        <v>0</v>
      </c>
      <c r="S45" s="97">
        <f>'内訳書2-15'!$F452</f>
        <v>0</v>
      </c>
      <c r="T45" s="97">
        <f>'内訳書2-16'!$F452</f>
        <v>0</v>
      </c>
      <c r="U45" s="97">
        <f>'内訳書2-17'!$F452</f>
        <v>0</v>
      </c>
      <c r="V45" s="97">
        <f>'内訳書2-18'!$F452</f>
        <v>0</v>
      </c>
      <c r="W45" s="97">
        <f>'内訳書2-19'!$F452</f>
        <v>0</v>
      </c>
      <c r="X45" s="97">
        <f>'内訳書2-20'!$F452</f>
        <v>0</v>
      </c>
      <c r="Y45" s="88">
        <f>SUM(E45:X45)</f>
        <v>0</v>
      </c>
      <c r="AA45" s="97">
        <f t="shared" si="18"/>
        <v>0</v>
      </c>
      <c r="AB45" s="97">
        <f t="shared" si="19"/>
        <v>0</v>
      </c>
      <c r="AC45" s="97">
        <f t="shared" si="20"/>
        <v>0</v>
      </c>
    </row>
    <row r="46" spans="2:29" ht="18" customHeight="1" x14ac:dyDescent="0.15">
      <c r="B46" s="273"/>
      <c r="C46" s="266"/>
      <c r="D46" s="98" t="s">
        <v>98</v>
      </c>
      <c r="E46" s="99">
        <f>'内訳書2-1'!$F453</f>
        <v>0</v>
      </c>
      <c r="F46" s="99">
        <f>'内訳書2-2'!$F453</f>
        <v>0</v>
      </c>
      <c r="G46" s="99">
        <f>'内訳書2-3'!$F453</f>
        <v>0</v>
      </c>
      <c r="H46" s="99">
        <f>'内訳書2-4'!$F453</f>
        <v>0</v>
      </c>
      <c r="I46" s="99">
        <f>'内訳書2-5'!$F453</f>
        <v>0</v>
      </c>
      <c r="J46" s="99">
        <f>'内訳書2-6'!$F453</f>
        <v>0</v>
      </c>
      <c r="K46" s="99">
        <f>'内訳書2-7'!$F453</f>
        <v>0</v>
      </c>
      <c r="L46" s="99">
        <f>'内訳書2-8'!$F453</f>
        <v>0</v>
      </c>
      <c r="M46" s="99">
        <f>'内訳書2-9'!$F453</f>
        <v>0</v>
      </c>
      <c r="N46" s="99">
        <f>'内訳書2-10'!$F453</f>
        <v>0</v>
      </c>
      <c r="O46" s="99">
        <f>'内訳書2-11'!$F453</f>
        <v>0</v>
      </c>
      <c r="P46" s="99">
        <f>'内訳書2-12'!$F453</f>
        <v>0</v>
      </c>
      <c r="Q46" s="99">
        <f>'内訳書2-13'!$F453</f>
        <v>0</v>
      </c>
      <c r="R46" s="99">
        <f>'内訳書2-14'!$F453</f>
        <v>0</v>
      </c>
      <c r="S46" s="99">
        <f>'内訳書2-15'!$F453</f>
        <v>0</v>
      </c>
      <c r="T46" s="99">
        <f>'内訳書2-16'!$F453</f>
        <v>0</v>
      </c>
      <c r="U46" s="99">
        <f>'内訳書2-17'!$F453</f>
        <v>0</v>
      </c>
      <c r="V46" s="99">
        <f>'内訳書2-18'!$F453</f>
        <v>0</v>
      </c>
      <c r="W46" s="99">
        <f>'内訳書2-19'!$F453</f>
        <v>0</v>
      </c>
      <c r="X46" s="99">
        <f>'内訳書2-20'!$F453</f>
        <v>0</v>
      </c>
      <c r="Y46" s="89">
        <f t="shared" ref="Y46:Y61" si="21">SUM(E46:X46)</f>
        <v>0</v>
      </c>
      <c r="AA46" s="99">
        <f t="shared" si="18"/>
        <v>0</v>
      </c>
      <c r="AB46" s="99">
        <f t="shared" si="19"/>
        <v>0</v>
      </c>
      <c r="AC46" s="99">
        <f t="shared" si="20"/>
        <v>0</v>
      </c>
    </row>
    <row r="47" spans="2:29" ht="18" customHeight="1" x14ac:dyDescent="0.15">
      <c r="B47" s="273"/>
      <c r="C47" s="267" t="s">
        <v>119</v>
      </c>
      <c r="D47" s="93" t="s">
        <v>100</v>
      </c>
      <c r="E47" s="94">
        <f>'内訳書2-1'!$F454</f>
        <v>0</v>
      </c>
      <c r="F47" s="94">
        <f>'内訳書2-2'!$F454</f>
        <v>0</v>
      </c>
      <c r="G47" s="94">
        <f>'内訳書2-3'!$F454</f>
        <v>0</v>
      </c>
      <c r="H47" s="94">
        <f>'内訳書2-4'!$F454</f>
        <v>0</v>
      </c>
      <c r="I47" s="94">
        <f>'内訳書2-5'!$F454</f>
        <v>0</v>
      </c>
      <c r="J47" s="94">
        <f>'内訳書2-6'!$F454</f>
        <v>0</v>
      </c>
      <c r="K47" s="94">
        <f>'内訳書2-7'!$F454</f>
        <v>0</v>
      </c>
      <c r="L47" s="94">
        <f>'内訳書2-8'!$F454</f>
        <v>0</v>
      </c>
      <c r="M47" s="94">
        <f>'内訳書2-9'!$F454</f>
        <v>0</v>
      </c>
      <c r="N47" s="94">
        <f>'内訳書2-10'!$F454</f>
        <v>0</v>
      </c>
      <c r="O47" s="94">
        <f>'内訳書2-11'!$F454</f>
        <v>0</v>
      </c>
      <c r="P47" s="94">
        <f>'内訳書2-12'!$F454</f>
        <v>0</v>
      </c>
      <c r="Q47" s="94">
        <f>'内訳書2-13'!$F454</f>
        <v>0</v>
      </c>
      <c r="R47" s="94">
        <f>'内訳書2-14'!$F454</f>
        <v>0</v>
      </c>
      <c r="S47" s="94">
        <f>'内訳書2-15'!$F454</f>
        <v>0</v>
      </c>
      <c r="T47" s="94">
        <f>'内訳書2-16'!$F454</f>
        <v>0</v>
      </c>
      <c r="U47" s="94">
        <f>'内訳書2-17'!$F454</f>
        <v>0</v>
      </c>
      <c r="V47" s="94">
        <f>'内訳書2-18'!$F454</f>
        <v>0</v>
      </c>
      <c r="W47" s="94">
        <f>'内訳書2-19'!$F454</f>
        <v>0</v>
      </c>
      <c r="X47" s="94">
        <f>'内訳書2-20'!$F454</f>
        <v>0</v>
      </c>
      <c r="Y47" s="95">
        <f t="shared" si="21"/>
        <v>0</v>
      </c>
      <c r="AA47" s="94">
        <f t="shared" si="18"/>
        <v>0</v>
      </c>
      <c r="AB47" s="94">
        <f t="shared" si="19"/>
        <v>0</v>
      </c>
      <c r="AC47" s="94">
        <f t="shared" si="20"/>
        <v>0</v>
      </c>
    </row>
    <row r="48" spans="2:29" ht="18" customHeight="1" x14ac:dyDescent="0.15">
      <c r="B48" s="273"/>
      <c r="C48" s="266"/>
      <c r="D48" s="96" t="s">
        <v>101</v>
      </c>
      <c r="E48" s="97">
        <f>'内訳書2-1'!$F455</f>
        <v>0</v>
      </c>
      <c r="F48" s="97">
        <f>'内訳書2-2'!$F455</f>
        <v>0</v>
      </c>
      <c r="G48" s="97">
        <f>'内訳書2-3'!$F455</f>
        <v>0</v>
      </c>
      <c r="H48" s="97">
        <f>'内訳書2-4'!$F455</f>
        <v>0</v>
      </c>
      <c r="I48" s="97">
        <f>'内訳書2-5'!$F455</f>
        <v>0</v>
      </c>
      <c r="J48" s="97">
        <f>'内訳書2-6'!$F455</f>
        <v>0</v>
      </c>
      <c r="K48" s="97">
        <f>'内訳書2-7'!$F455</f>
        <v>0</v>
      </c>
      <c r="L48" s="97">
        <f>'内訳書2-8'!$F455</f>
        <v>0</v>
      </c>
      <c r="M48" s="97">
        <f>'内訳書2-9'!$F455</f>
        <v>0</v>
      </c>
      <c r="N48" s="97">
        <f>'内訳書2-10'!$F455</f>
        <v>0</v>
      </c>
      <c r="O48" s="97">
        <f>'内訳書2-11'!$F455</f>
        <v>0</v>
      </c>
      <c r="P48" s="97">
        <f>'内訳書2-12'!$F455</f>
        <v>0</v>
      </c>
      <c r="Q48" s="97">
        <f>'内訳書2-13'!$F455</f>
        <v>0</v>
      </c>
      <c r="R48" s="97">
        <f>'内訳書2-14'!$F455</f>
        <v>0</v>
      </c>
      <c r="S48" s="97">
        <f>'内訳書2-15'!$F455</f>
        <v>0</v>
      </c>
      <c r="T48" s="97">
        <f>'内訳書2-16'!$F455</f>
        <v>0</v>
      </c>
      <c r="U48" s="97">
        <f>'内訳書2-17'!$F455</f>
        <v>0</v>
      </c>
      <c r="V48" s="97">
        <f>'内訳書2-18'!$F455</f>
        <v>0</v>
      </c>
      <c r="W48" s="97">
        <f>'内訳書2-19'!$F455</f>
        <v>0</v>
      </c>
      <c r="X48" s="97">
        <f>'内訳書2-20'!$F455</f>
        <v>0</v>
      </c>
      <c r="Y48" s="88">
        <f t="shared" si="21"/>
        <v>0</v>
      </c>
      <c r="AA48" s="97">
        <f t="shared" si="18"/>
        <v>0</v>
      </c>
      <c r="AB48" s="97">
        <f t="shared" si="19"/>
        <v>0</v>
      </c>
      <c r="AC48" s="97">
        <f t="shared" si="20"/>
        <v>0</v>
      </c>
    </row>
    <row r="49" spans="2:29" ht="18" customHeight="1" x14ac:dyDescent="0.15">
      <c r="B49" s="273"/>
      <c r="C49" s="266"/>
      <c r="D49" s="96" t="s">
        <v>102</v>
      </c>
      <c r="E49" s="97">
        <f>'内訳書2-1'!$F456</f>
        <v>0</v>
      </c>
      <c r="F49" s="97">
        <f>'内訳書2-2'!$F456</f>
        <v>0</v>
      </c>
      <c r="G49" s="97">
        <f>'内訳書2-3'!$F456</f>
        <v>0</v>
      </c>
      <c r="H49" s="97">
        <f>'内訳書2-4'!$F456</f>
        <v>0</v>
      </c>
      <c r="I49" s="97">
        <f>'内訳書2-5'!$F456</f>
        <v>0</v>
      </c>
      <c r="J49" s="97">
        <f>'内訳書2-6'!$F456</f>
        <v>0</v>
      </c>
      <c r="K49" s="97">
        <f>'内訳書2-7'!$F456</f>
        <v>0</v>
      </c>
      <c r="L49" s="97">
        <f>'内訳書2-8'!$F456</f>
        <v>0</v>
      </c>
      <c r="M49" s="97">
        <f>'内訳書2-9'!$F456</f>
        <v>0</v>
      </c>
      <c r="N49" s="97">
        <f>'内訳書2-10'!$F456</f>
        <v>0</v>
      </c>
      <c r="O49" s="97">
        <f>'内訳書2-11'!$F456</f>
        <v>0</v>
      </c>
      <c r="P49" s="97">
        <f>'内訳書2-12'!$F456</f>
        <v>0</v>
      </c>
      <c r="Q49" s="97">
        <f>'内訳書2-13'!$F456</f>
        <v>0</v>
      </c>
      <c r="R49" s="97">
        <f>'内訳書2-14'!$F456</f>
        <v>0</v>
      </c>
      <c r="S49" s="97">
        <f>'内訳書2-15'!$F456</f>
        <v>0</v>
      </c>
      <c r="T49" s="97">
        <f>'内訳書2-16'!$F456</f>
        <v>0</v>
      </c>
      <c r="U49" s="97">
        <f>'内訳書2-17'!$F456</f>
        <v>0</v>
      </c>
      <c r="V49" s="97">
        <f>'内訳書2-18'!$F456</f>
        <v>0</v>
      </c>
      <c r="W49" s="97">
        <f>'内訳書2-19'!$F456</f>
        <v>0</v>
      </c>
      <c r="X49" s="97">
        <f>'内訳書2-20'!$F456</f>
        <v>0</v>
      </c>
      <c r="Y49" s="88">
        <f>SUM(E49:X49)</f>
        <v>0</v>
      </c>
      <c r="AA49" s="97">
        <f t="shared" si="18"/>
        <v>0</v>
      </c>
      <c r="AB49" s="97">
        <f t="shared" si="19"/>
        <v>0</v>
      </c>
      <c r="AC49" s="97">
        <f t="shared" si="20"/>
        <v>0</v>
      </c>
    </row>
    <row r="50" spans="2:29" ht="18" customHeight="1" x14ac:dyDescent="0.15">
      <c r="B50" s="273"/>
      <c r="C50" s="266"/>
      <c r="D50" s="96" t="s">
        <v>103</v>
      </c>
      <c r="E50" s="97">
        <f>'内訳書2-1'!$F457</f>
        <v>0</v>
      </c>
      <c r="F50" s="97">
        <f>'内訳書2-2'!$F457</f>
        <v>0</v>
      </c>
      <c r="G50" s="97">
        <f>'内訳書2-3'!$F457</f>
        <v>0</v>
      </c>
      <c r="H50" s="97">
        <f>'内訳書2-4'!$F457</f>
        <v>0</v>
      </c>
      <c r="I50" s="97">
        <f>'内訳書2-5'!$F457</f>
        <v>0</v>
      </c>
      <c r="J50" s="97">
        <f>'内訳書2-6'!$F457</f>
        <v>0</v>
      </c>
      <c r="K50" s="97">
        <f>'内訳書2-7'!$F457</f>
        <v>0</v>
      </c>
      <c r="L50" s="97">
        <f>'内訳書2-8'!$F457</f>
        <v>0</v>
      </c>
      <c r="M50" s="97">
        <f>'内訳書2-9'!$F457</f>
        <v>0</v>
      </c>
      <c r="N50" s="97">
        <f>'内訳書2-10'!$F457</f>
        <v>0</v>
      </c>
      <c r="O50" s="97">
        <f>'内訳書2-11'!$F457</f>
        <v>0</v>
      </c>
      <c r="P50" s="97">
        <f>'内訳書2-12'!$F457</f>
        <v>0</v>
      </c>
      <c r="Q50" s="97">
        <f>'内訳書2-13'!$F457</f>
        <v>0</v>
      </c>
      <c r="R50" s="97">
        <f>'内訳書2-14'!$F457</f>
        <v>0</v>
      </c>
      <c r="S50" s="97">
        <f>'内訳書2-15'!$F457</f>
        <v>0</v>
      </c>
      <c r="T50" s="97">
        <f>'内訳書2-16'!$F457</f>
        <v>0</v>
      </c>
      <c r="U50" s="97">
        <f>'内訳書2-17'!$F457</f>
        <v>0</v>
      </c>
      <c r="V50" s="97">
        <f>'内訳書2-18'!$F457</f>
        <v>0</v>
      </c>
      <c r="W50" s="97">
        <f>'内訳書2-19'!$F457</f>
        <v>0</v>
      </c>
      <c r="X50" s="97">
        <f>'内訳書2-20'!$F457</f>
        <v>0</v>
      </c>
      <c r="Y50" s="88">
        <f t="shared" si="21"/>
        <v>0</v>
      </c>
      <c r="AA50" s="97">
        <f t="shared" si="18"/>
        <v>0</v>
      </c>
      <c r="AB50" s="97">
        <f t="shared" si="19"/>
        <v>0</v>
      </c>
      <c r="AC50" s="97">
        <f t="shared" si="20"/>
        <v>0</v>
      </c>
    </row>
    <row r="51" spans="2:29" ht="18" customHeight="1" x14ac:dyDescent="0.15">
      <c r="B51" s="273"/>
      <c r="C51" s="266"/>
      <c r="D51" s="98" t="s">
        <v>104</v>
      </c>
      <c r="E51" s="99">
        <f>'内訳書2-1'!$F458</f>
        <v>0</v>
      </c>
      <c r="F51" s="99">
        <f>'内訳書2-2'!$F458</f>
        <v>0</v>
      </c>
      <c r="G51" s="99">
        <f>'内訳書2-3'!$F458</f>
        <v>0</v>
      </c>
      <c r="H51" s="99">
        <f>'内訳書2-4'!$F458</f>
        <v>0</v>
      </c>
      <c r="I51" s="99">
        <f>'内訳書2-5'!$F458</f>
        <v>0</v>
      </c>
      <c r="J51" s="99">
        <f>'内訳書2-6'!$F458</f>
        <v>0</v>
      </c>
      <c r="K51" s="99">
        <f>'内訳書2-7'!$F458</f>
        <v>0</v>
      </c>
      <c r="L51" s="99">
        <f>'内訳書2-8'!$F458</f>
        <v>0</v>
      </c>
      <c r="M51" s="99">
        <f>'内訳書2-9'!$F458</f>
        <v>0</v>
      </c>
      <c r="N51" s="99">
        <f>'内訳書2-10'!$F458</f>
        <v>0</v>
      </c>
      <c r="O51" s="99">
        <f>'内訳書2-11'!$F458</f>
        <v>0</v>
      </c>
      <c r="P51" s="99">
        <f>'内訳書2-12'!$F458</f>
        <v>0</v>
      </c>
      <c r="Q51" s="99">
        <f>'内訳書2-13'!$F458</f>
        <v>0</v>
      </c>
      <c r="R51" s="99">
        <f>'内訳書2-14'!$F458</f>
        <v>0</v>
      </c>
      <c r="S51" s="99">
        <f>'内訳書2-15'!$F458</f>
        <v>0</v>
      </c>
      <c r="T51" s="99">
        <f>'内訳書2-16'!$F458</f>
        <v>0</v>
      </c>
      <c r="U51" s="99">
        <f>'内訳書2-17'!$F458</f>
        <v>0</v>
      </c>
      <c r="V51" s="99">
        <f>'内訳書2-18'!$F458</f>
        <v>0</v>
      </c>
      <c r="W51" s="99">
        <f>'内訳書2-19'!$F458</f>
        <v>0</v>
      </c>
      <c r="X51" s="99">
        <f>'内訳書2-20'!$F458</f>
        <v>0</v>
      </c>
      <c r="Y51" s="89">
        <f t="shared" si="21"/>
        <v>0</v>
      </c>
      <c r="AA51" s="99">
        <f t="shared" si="18"/>
        <v>0</v>
      </c>
      <c r="AB51" s="99">
        <f t="shared" si="19"/>
        <v>0</v>
      </c>
      <c r="AC51" s="99">
        <f t="shared" si="20"/>
        <v>0</v>
      </c>
    </row>
    <row r="52" spans="2:29" ht="18" customHeight="1" x14ac:dyDescent="0.15">
      <c r="B52" s="273"/>
      <c r="C52" s="267" t="s">
        <v>228</v>
      </c>
      <c r="D52" s="93" t="s">
        <v>225</v>
      </c>
      <c r="E52" s="94">
        <f>'内訳書2-1'!$F459</f>
        <v>0</v>
      </c>
      <c r="F52" s="94">
        <f>'内訳書2-2'!$F459</f>
        <v>0</v>
      </c>
      <c r="G52" s="94">
        <f>'内訳書2-3'!$F459</f>
        <v>0</v>
      </c>
      <c r="H52" s="94">
        <f>'内訳書2-4'!$F459</f>
        <v>0</v>
      </c>
      <c r="I52" s="94">
        <f>'内訳書2-5'!$F459</f>
        <v>0</v>
      </c>
      <c r="J52" s="94">
        <f>'内訳書2-6'!$F459</f>
        <v>0</v>
      </c>
      <c r="K52" s="94">
        <f>'内訳書2-7'!$F459</f>
        <v>0</v>
      </c>
      <c r="L52" s="94">
        <f>'内訳書2-8'!$F459</f>
        <v>0</v>
      </c>
      <c r="M52" s="94">
        <f>'内訳書2-9'!$F459</f>
        <v>0</v>
      </c>
      <c r="N52" s="94">
        <f>'内訳書2-10'!$F459</f>
        <v>0</v>
      </c>
      <c r="O52" s="94">
        <f>'内訳書2-11'!$F459</f>
        <v>0</v>
      </c>
      <c r="P52" s="94">
        <f>'内訳書2-12'!$F459</f>
        <v>0</v>
      </c>
      <c r="Q52" s="94">
        <f>'内訳書2-13'!$F459</f>
        <v>0</v>
      </c>
      <c r="R52" s="94">
        <f>'内訳書2-14'!$F459</f>
        <v>0</v>
      </c>
      <c r="S52" s="94">
        <f>'内訳書2-15'!$F459</f>
        <v>0</v>
      </c>
      <c r="T52" s="94">
        <f>'内訳書2-16'!$F459</f>
        <v>0</v>
      </c>
      <c r="U52" s="94">
        <f>'内訳書2-17'!$F459</f>
        <v>0</v>
      </c>
      <c r="V52" s="94">
        <f>'内訳書2-18'!$F459</f>
        <v>0</v>
      </c>
      <c r="W52" s="94">
        <f>'内訳書2-19'!$F459</f>
        <v>0</v>
      </c>
      <c r="X52" s="94">
        <f>'内訳書2-20'!$F459</f>
        <v>0</v>
      </c>
      <c r="Y52" s="95">
        <f t="shared" si="21"/>
        <v>0</v>
      </c>
      <c r="AA52" s="94">
        <f t="shared" si="18"/>
        <v>0</v>
      </c>
      <c r="AB52" s="94">
        <f t="shared" si="19"/>
        <v>0</v>
      </c>
      <c r="AC52" s="94">
        <f t="shared" si="20"/>
        <v>0</v>
      </c>
    </row>
    <row r="53" spans="2:29" ht="18" customHeight="1" x14ac:dyDescent="0.15">
      <c r="B53" s="273"/>
      <c r="C53" s="266"/>
      <c r="D53" s="96" t="s">
        <v>105</v>
      </c>
      <c r="E53" s="97">
        <f>'内訳書2-1'!$F460</f>
        <v>0</v>
      </c>
      <c r="F53" s="97">
        <f>'内訳書2-2'!$F460</f>
        <v>0</v>
      </c>
      <c r="G53" s="97">
        <f>'内訳書2-3'!$F460</f>
        <v>0</v>
      </c>
      <c r="H53" s="97">
        <f>'内訳書2-4'!$F460</f>
        <v>0</v>
      </c>
      <c r="I53" s="97">
        <f>'内訳書2-5'!$F460</f>
        <v>0</v>
      </c>
      <c r="J53" s="97">
        <f>'内訳書2-6'!$F460</f>
        <v>0</v>
      </c>
      <c r="K53" s="97">
        <f>'内訳書2-7'!$F460</f>
        <v>0</v>
      </c>
      <c r="L53" s="97">
        <f>'内訳書2-8'!$F460</f>
        <v>0</v>
      </c>
      <c r="M53" s="97">
        <f>'内訳書2-9'!$F460</f>
        <v>0</v>
      </c>
      <c r="N53" s="97">
        <f>'内訳書2-10'!$F460</f>
        <v>0</v>
      </c>
      <c r="O53" s="97">
        <f>'内訳書2-11'!$F460</f>
        <v>0</v>
      </c>
      <c r="P53" s="97">
        <f>'内訳書2-12'!$F460</f>
        <v>0</v>
      </c>
      <c r="Q53" s="97">
        <f>'内訳書2-13'!$F460</f>
        <v>0</v>
      </c>
      <c r="R53" s="97">
        <f>'内訳書2-14'!$F460</f>
        <v>0</v>
      </c>
      <c r="S53" s="97">
        <f>'内訳書2-15'!$F460</f>
        <v>0</v>
      </c>
      <c r="T53" s="97">
        <f>'内訳書2-16'!$F460</f>
        <v>0</v>
      </c>
      <c r="U53" s="97">
        <f>'内訳書2-17'!$F460</f>
        <v>0</v>
      </c>
      <c r="V53" s="97">
        <f>'内訳書2-18'!$F460</f>
        <v>0</v>
      </c>
      <c r="W53" s="97">
        <f>'内訳書2-19'!$F460</f>
        <v>0</v>
      </c>
      <c r="X53" s="97">
        <f>'内訳書2-20'!$F460</f>
        <v>0</v>
      </c>
      <c r="Y53" s="88">
        <f t="shared" si="21"/>
        <v>0</v>
      </c>
      <c r="AA53" s="97">
        <f>SUMIFS($E53:$X53,$E$5:$X$5,"補助事業者")</f>
        <v>0</v>
      </c>
      <c r="AB53" s="97">
        <f t="shared" si="19"/>
        <v>0</v>
      </c>
      <c r="AC53" s="97">
        <f t="shared" si="20"/>
        <v>0</v>
      </c>
    </row>
    <row r="54" spans="2:29" ht="18" customHeight="1" x14ac:dyDescent="0.15">
      <c r="B54" s="273"/>
      <c r="C54" s="266"/>
      <c r="D54" s="98" t="s">
        <v>106</v>
      </c>
      <c r="E54" s="99">
        <f>'内訳書2-1'!$F461</f>
        <v>0</v>
      </c>
      <c r="F54" s="99">
        <f>'内訳書2-2'!$F461</f>
        <v>0</v>
      </c>
      <c r="G54" s="99">
        <f>'内訳書2-3'!$F461</f>
        <v>0</v>
      </c>
      <c r="H54" s="99">
        <f>'内訳書2-4'!$F461</f>
        <v>0</v>
      </c>
      <c r="I54" s="99">
        <f>'内訳書2-5'!$F461</f>
        <v>0</v>
      </c>
      <c r="J54" s="99">
        <f>'内訳書2-6'!$F461</f>
        <v>0</v>
      </c>
      <c r="K54" s="99">
        <f>'内訳書2-7'!$F461</f>
        <v>0</v>
      </c>
      <c r="L54" s="99">
        <f>'内訳書2-8'!$F461</f>
        <v>0</v>
      </c>
      <c r="M54" s="99">
        <f>'内訳書2-9'!$F461</f>
        <v>0</v>
      </c>
      <c r="N54" s="99">
        <f>'内訳書2-10'!$F461</f>
        <v>0</v>
      </c>
      <c r="O54" s="99">
        <f>'内訳書2-11'!$F461</f>
        <v>0</v>
      </c>
      <c r="P54" s="99">
        <f>'内訳書2-12'!$F461</f>
        <v>0</v>
      </c>
      <c r="Q54" s="99">
        <f>'内訳書2-13'!$F461</f>
        <v>0</v>
      </c>
      <c r="R54" s="99">
        <f>'内訳書2-14'!$F461</f>
        <v>0</v>
      </c>
      <c r="S54" s="99">
        <f>'内訳書2-15'!$F461</f>
        <v>0</v>
      </c>
      <c r="T54" s="99">
        <f>'内訳書2-16'!$F461</f>
        <v>0</v>
      </c>
      <c r="U54" s="99">
        <f>'内訳書2-17'!$F461</f>
        <v>0</v>
      </c>
      <c r="V54" s="99">
        <f>'内訳書2-18'!$F461</f>
        <v>0</v>
      </c>
      <c r="W54" s="99">
        <f>'内訳書2-19'!$F461</f>
        <v>0</v>
      </c>
      <c r="X54" s="99">
        <f>'内訳書2-20'!$F461</f>
        <v>0</v>
      </c>
      <c r="Y54" s="89">
        <f t="shared" si="21"/>
        <v>0</v>
      </c>
      <c r="AA54" s="99">
        <f t="shared" si="18"/>
        <v>0</v>
      </c>
      <c r="AB54" s="99">
        <f t="shared" si="19"/>
        <v>0</v>
      </c>
      <c r="AC54" s="99">
        <f t="shared" si="20"/>
        <v>0</v>
      </c>
    </row>
    <row r="55" spans="2:29" ht="18" customHeight="1" x14ac:dyDescent="0.15">
      <c r="B55" s="273"/>
      <c r="C55" s="268" t="s">
        <v>120</v>
      </c>
      <c r="D55" s="93" t="s">
        <v>108</v>
      </c>
      <c r="E55" s="94">
        <f>'内訳書2-1'!$F462</f>
        <v>0</v>
      </c>
      <c r="F55" s="94">
        <f>'内訳書2-2'!$F462</f>
        <v>0</v>
      </c>
      <c r="G55" s="94">
        <f>'内訳書2-3'!$F462</f>
        <v>0</v>
      </c>
      <c r="H55" s="94">
        <f>'内訳書2-4'!$F462</f>
        <v>0</v>
      </c>
      <c r="I55" s="94">
        <f>'内訳書2-5'!$F462</f>
        <v>0</v>
      </c>
      <c r="J55" s="94">
        <f>'内訳書2-6'!$F462</f>
        <v>0</v>
      </c>
      <c r="K55" s="94">
        <f>'内訳書2-7'!$F462</f>
        <v>0</v>
      </c>
      <c r="L55" s="94">
        <f>'内訳書2-8'!$F462</f>
        <v>0</v>
      </c>
      <c r="M55" s="94">
        <f>'内訳書2-9'!$F462</f>
        <v>0</v>
      </c>
      <c r="N55" s="94">
        <f>'内訳書2-10'!$F462</f>
        <v>0</v>
      </c>
      <c r="O55" s="94">
        <f>'内訳書2-11'!$F462</f>
        <v>0</v>
      </c>
      <c r="P55" s="94">
        <f>'内訳書2-12'!$F462</f>
        <v>0</v>
      </c>
      <c r="Q55" s="94">
        <f>'内訳書2-13'!$F462</f>
        <v>0</v>
      </c>
      <c r="R55" s="94">
        <f>'内訳書2-14'!$F462</f>
        <v>0</v>
      </c>
      <c r="S55" s="94">
        <f>'内訳書2-15'!$F462</f>
        <v>0</v>
      </c>
      <c r="T55" s="94">
        <f>'内訳書2-16'!$F462</f>
        <v>0</v>
      </c>
      <c r="U55" s="94">
        <f>'内訳書2-17'!$F462</f>
        <v>0</v>
      </c>
      <c r="V55" s="94">
        <f>'内訳書2-18'!$F462</f>
        <v>0</v>
      </c>
      <c r="W55" s="94">
        <f>'内訳書2-19'!$F462</f>
        <v>0</v>
      </c>
      <c r="X55" s="94">
        <f>'内訳書2-20'!$F462</f>
        <v>0</v>
      </c>
      <c r="Y55" s="95">
        <f t="shared" si="21"/>
        <v>0</v>
      </c>
      <c r="AA55" s="94">
        <f t="shared" si="18"/>
        <v>0</v>
      </c>
      <c r="AB55" s="94">
        <f t="shared" si="19"/>
        <v>0</v>
      </c>
      <c r="AC55" s="94">
        <f t="shared" si="20"/>
        <v>0</v>
      </c>
    </row>
    <row r="56" spans="2:29" ht="18" customHeight="1" x14ac:dyDescent="0.15">
      <c r="B56" s="273"/>
      <c r="C56" s="269"/>
      <c r="D56" s="96" t="s">
        <v>109</v>
      </c>
      <c r="E56" s="97">
        <f>'内訳書2-1'!$F463</f>
        <v>0</v>
      </c>
      <c r="F56" s="97">
        <f>'内訳書2-2'!$F463</f>
        <v>0</v>
      </c>
      <c r="G56" s="97">
        <f>'内訳書2-3'!$F463</f>
        <v>0</v>
      </c>
      <c r="H56" s="97">
        <f>'内訳書2-4'!$F463</f>
        <v>0</v>
      </c>
      <c r="I56" s="97">
        <f>'内訳書2-5'!$F463</f>
        <v>0</v>
      </c>
      <c r="J56" s="97">
        <f>'内訳書2-6'!$F463</f>
        <v>0</v>
      </c>
      <c r="K56" s="97">
        <f>'内訳書2-7'!$F463</f>
        <v>0</v>
      </c>
      <c r="L56" s="97">
        <f>'内訳書2-8'!$F463</f>
        <v>0</v>
      </c>
      <c r="M56" s="97">
        <f>'内訳書2-9'!$F463</f>
        <v>0</v>
      </c>
      <c r="N56" s="97">
        <f>'内訳書2-10'!$F463</f>
        <v>0</v>
      </c>
      <c r="O56" s="97">
        <f>'内訳書2-11'!$F463</f>
        <v>0</v>
      </c>
      <c r="P56" s="97">
        <f>'内訳書2-12'!$F463</f>
        <v>0</v>
      </c>
      <c r="Q56" s="97">
        <f>'内訳書2-13'!$F463</f>
        <v>0</v>
      </c>
      <c r="R56" s="97">
        <f>'内訳書2-14'!$F463</f>
        <v>0</v>
      </c>
      <c r="S56" s="97">
        <f>'内訳書2-15'!$F463</f>
        <v>0</v>
      </c>
      <c r="T56" s="97">
        <f>'内訳書2-16'!$F463</f>
        <v>0</v>
      </c>
      <c r="U56" s="97">
        <f>'内訳書2-17'!$F463</f>
        <v>0</v>
      </c>
      <c r="V56" s="97">
        <f>'内訳書2-18'!$F463</f>
        <v>0</v>
      </c>
      <c r="W56" s="97">
        <f>'内訳書2-19'!$F463</f>
        <v>0</v>
      </c>
      <c r="X56" s="97">
        <f>'内訳書2-20'!$F463</f>
        <v>0</v>
      </c>
      <c r="Y56" s="88">
        <f t="shared" si="21"/>
        <v>0</v>
      </c>
      <c r="AA56" s="97">
        <f t="shared" si="18"/>
        <v>0</v>
      </c>
      <c r="AB56" s="97">
        <f t="shared" si="19"/>
        <v>0</v>
      </c>
      <c r="AC56" s="97">
        <f t="shared" si="20"/>
        <v>0</v>
      </c>
    </row>
    <row r="57" spans="2:29" ht="18" customHeight="1" x14ac:dyDescent="0.15">
      <c r="B57" s="273"/>
      <c r="C57" s="269"/>
      <c r="D57" s="96" t="s">
        <v>110</v>
      </c>
      <c r="E57" s="97">
        <f>'内訳書2-1'!$F464</f>
        <v>0</v>
      </c>
      <c r="F57" s="97">
        <f>'内訳書2-2'!$F464</f>
        <v>0</v>
      </c>
      <c r="G57" s="97">
        <f>'内訳書2-3'!$F464</f>
        <v>0</v>
      </c>
      <c r="H57" s="97">
        <f>'内訳書2-4'!$F464</f>
        <v>0</v>
      </c>
      <c r="I57" s="97">
        <f>'内訳書2-5'!$F464</f>
        <v>0</v>
      </c>
      <c r="J57" s="97">
        <f>'内訳書2-6'!$F464</f>
        <v>0</v>
      </c>
      <c r="K57" s="97">
        <f>'内訳書2-7'!$F464</f>
        <v>0</v>
      </c>
      <c r="L57" s="97">
        <f>'内訳書2-8'!$F464</f>
        <v>0</v>
      </c>
      <c r="M57" s="97">
        <f>'内訳書2-9'!$F464</f>
        <v>0</v>
      </c>
      <c r="N57" s="97">
        <f>'内訳書2-10'!$F464</f>
        <v>0</v>
      </c>
      <c r="O57" s="97">
        <f>'内訳書2-11'!$F464</f>
        <v>0</v>
      </c>
      <c r="P57" s="97">
        <f>'内訳書2-12'!$F464</f>
        <v>0</v>
      </c>
      <c r="Q57" s="97">
        <f>'内訳書2-13'!$F464</f>
        <v>0</v>
      </c>
      <c r="R57" s="97">
        <f>'内訳書2-14'!$F464</f>
        <v>0</v>
      </c>
      <c r="S57" s="97">
        <f>'内訳書2-15'!$F464</f>
        <v>0</v>
      </c>
      <c r="T57" s="97">
        <f>'内訳書2-16'!$F464</f>
        <v>0</v>
      </c>
      <c r="U57" s="97">
        <f>'内訳書2-17'!$F464</f>
        <v>0</v>
      </c>
      <c r="V57" s="97">
        <f>'内訳書2-18'!$F464</f>
        <v>0</v>
      </c>
      <c r="W57" s="97">
        <f>'内訳書2-19'!$F464</f>
        <v>0</v>
      </c>
      <c r="X57" s="97">
        <f>'内訳書2-20'!$F464</f>
        <v>0</v>
      </c>
      <c r="Y57" s="88">
        <f t="shared" si="21"/>
        <v>0</v>
      </c>
      <c r="AA57" s="97">
        <f t="shared" si="18"/>
        <v>0</v>
      </c>
      <c r="AB57" s="97">
        <f t="shared" si="19"/>
        <v>0</v>
      </c>
      <c r="AC57" s="97">
        <f t="shared" si="20"/>
        <v>0</v>
      </c>
    </row>
    <row r="58" spans="2:29" ht="18" customHeight="1" x14ac:dyDescent="0.15">
      <c r="B58" s="273"/>
      <c r="C58" s="269"/>
      <c r="D58" s="96" t="s">
        <v>111</v>
      </c>
      <c r="E58" s="97">
        <f>'内訳書2-1'!$F465</f>
        <v>0</v>
      </c>
      <c r="F58" s="97">
        <f>'内訳書2-2'!$F465</f>
        <v>0</v>
      </c>
      <c r="G58" s="97">
        <f>'内訳書2-3'!$F465</f>
        <v>0</v>
      </c>
      <c r="H58" s="97">
        <f>'内訳書2-4'!$F465</f>
        <v>0</v>
      </c>
      <c r="I58" s="97">
        <f>'内訳書2-5'!$F465</f>
        <v>0</v>
      </c>
      <c r="J58" s="97">
        <f>'内訳書2-6'!$F465</f>
        <v>0</v>
      </c>
      <c r="K58" s="97">
        <f>'内訳書2-7'!$F465</f>
        <v>0</v>
      </c>
      <c r="L58" s="97">
        <f>'内訳書2-8'!$F465</f>
        <v>0</v>
      </c>
      <c r="M58" s="97">
        <f>'内訳書2-9'!$F465</f>
        <v>0</v>
      </c>
      <c r="N58" s="97">
        <f>'内訳書2-10'!$F465</f>
        <v>0</v>
      </c>
      <c r="O58" s="97">
        <f>'内訳書2-11'!$F465</f>
        <v>0</v>
      </c>
      <c r="P58" s="97">
        <f>'内訳書2-12'!$F465</f>
        <v>0</v>
      </c>
      <c r="Q58" s="97">
        <f>'内訳書2-13'!$F465</f>
        <v>0</v>
      </c>
      <c r="R58" s="97">
        <f>'内訳書2-14'!$F465</f>
        <v>0</v>
      </c>
      <c r="S58" s="97">
        <f>'内訳書2-15'!$F465</f>
        <v>0</v>
      </c>
      <c r="T58" s="97">
        <f>'内訳書2-16'!$F465</f>
        <v>0</v>
      </c>
      <c r="U58" s="97">
        <f>'内訳書2-17'!$F465</f>
        <v>0</v>
      </c>
      <c r="V58" s="97">
        <f>'内訳書2-18'!$F465</f>
        <v>0</v>
      </c>
      <c r="W58" s="97">
        <f>'内訳書2-19'!$F465</f>
        <v>0</v>
      </c>
      <c r="X58" s="97">
        <f>'内訳書2-20'!$F465</f>
        <v>0</v>
      </c>
      <c r="Y58" s="88">
        <f t="shared" si="21"/>
        <v>0</v>
      </c>
      <c r="AA58" s="97">
        <f t="shared" si="18"/>
        <v>0</v>
      </c>
      <c r="AB58" s="97">
        <f t="shared" si="19"/>
        <v>0</v>
      </c>
      <c r="AC58" s="97">
        <f t="shared" si="20"/>
        <v>0</v>
      </c>
    </row>
    <row r="59" spans="2:29" ht="18" customHeight="1" x14ac:dyDescent="0.15">
      <c r="B59" s="273"/>
      <c r="C59" s="270"/>
      <c r="D59" s="98" t="s">
        <v>78</v>
      </c>
      <c r="E59" s="99">
        <f>'内訳書2-1'!$F466</f>
        <v>0</v>
      </c>
      <c r="F59" s="99">
        <f>'内訳書2-2'!$F466</f>
        <v>0</v>
      </c>
      <c r="G59" s="99">
        <f>'内訳書2-3'!$F466</f>
        <v>0</v>
      </c>
      <c r="H59" s="99">
        <f>'内訳書2-4'!$F466</f>
        <v>0</v>
      </c>
      <c r="I59" s="99">
        <f>'内訳書2-5'!$F466</f>
        <v>0</v>
      </c>
      <c r="J59" s="99">
        <f>'内訳書2-6'!$F466</f>
        <v>0</v>
      </c>
      <c r="K59" s="99">
        <f>'内訳書2-7'!$F466</f>
        <v>0</v>
      </c>
      <c r="L59" s="99">
        <f>'内訳書2-8'!$F466</f>
        <v>0</v>
      </c>
      <c r="M59" s="99">
        <f>'内訳書2-9'!$F466</f>
        <v>0</v>
      </c>
      <c r="N59" s="99">
        <f>'内訳書2-10'!$F466</f>
        <v>0</v>
      </c>
      <c r="O59" s="99">
        <f>'内訳書2-11'!$F466</f>
        <v>0</v>
      </c>
      <c r="P59" s="99">
        <f>'内訳書2-12'!$F466</f>
        <v>0</v>
      </c>
      <c r="Q59" s="99">
        <f>'内訳書2-13'!$F466</f>
        <v>0</v>
      </c>
      <c r="R59" s="99">
        <f>'内訳書2-14'!$F466</f>
        <v>0</v>
      </c>
      <c r="S59" s="99">
        <f>'内訳書2-15'!$F466</f>
        <v>0</v>
      </c>
      <c r="T59" s="99">
        <f>'内訳書2-16'!$F466</f>
        <v>0</v>
      </c>
      <c r="U59" s="99">
        <f>'内訳書2-17'!$F466</f>
        <v>0</v>
      </c>
      <c r="V59" s="99">
        <f>'内訳書2-18'!$F466</f>
        <v>0</v>
      </c>
      <c r="W59" s="99">
        <f>'内訳書2-19'!$F466</f>
        <v>0</v>
      </c>
      <c r="X59" s="99">
        <f>'内訳書2-20'!$F466</f>
        <v>0</v>
      </c>
      <c r="Y59" s="89">
        <f t="shared" si="21"/>
        <v>0</v>
      </c>
      <c r="AA59" s="99">
        <f t="shared" si="18"/>
        <v>0</v>
      </c>
      <c r="AB59" s="99">
        <f t="shared" si="19"/>
        <v>0</v>
      </c>
      <c r="AC59" s="99">
        <f t="shared" si="20"/>
        <v>0</v>
      </c>
    </row>
    <row r="60" spans="2:29" ht="18" customHeight="1" x14ac:dyDescent="0.15">
      <c r="B60" s="273"/>
      <c r="C60" s="225" t="s">
        <v>166</v>
      </c>
      <c r="D60" s="93" t="s">
        <v>178</v>
      </c>
      <c r="E60" s="94">
        <f>'内訳書2-1'!$F467</f>
        <v>0</v>
      </c>
      <c r="F60" s="94">
        <f>'内訳書2-2'!$F467</f>
        <v>0</v>
      </c>
      <c r="G60" s="94">
        <f>'内訳書2-3'!$F467</f>
        <v>0</v>
      </c>
      <c r="H60" s="94">
        <f>'内訳書2-4'!$F467</f>
        <v>0</v>
      </c>
      <c r="I60" s="94">
        <f>'内訳書2-5'!$F467</f>
        <v>0</v>
      </c>
      <c r="J60" s="94">
        <f>'内訳書2-6'!$F467</f>
        <v>0</v>
      </c>
      <c r="K60" s="94">
        <f>'内訳書2-7'!$F467</f>
        <v>0</v>
      </c>
      <c r="L60" s="94">
        <f>'内訳書2-8'!$F467</f>
        <v>0</v>
      </c>
      <c r="M60" s="94">
        <f>'内訳書2-9'!$F467</f>
        <v>0</v>
      </c>
      <c r="N60" s="94">
        <f>'内訳書2-10'!$F467</f>
        <v>0</v>
      </c>
      <c r="O60" s="94">
        <f>'内訳書2-11'!$F467</f>
        <v>0</v>
      </c>
      <c r="P60" s="94">
        <f>'内訳書2-12'!$F467</f>
        <v>0</v>
      </c>
      <c r="Q60" s="94">
        <f>'内訳書2-13'!$F467</f>
        <v>0</v>
      </c>
      <c r="R60" s="94">
        <f>'内訳書2-14'!$F467</f>
        <v>0</v>
      </c>
      <c r="S60" s="94">
        <f>'内訳書2-15'!$F467</f>
        <v>0</v>
      </c>
      <c r="T60" s="94">
        <f>'内訳書2-16'!$F467</f>
        <v>0</v>
      </c>
      <c r="U60" s="94">
        <f>'内訳書2-17'!$F467</f>
        <v>0</v>
      </c>
      <c r="V60" s="94">
        <f>'内訳書2-18'!$F467</f>
        <v>0</v>
      </c>
      <c r="W60" s="94">
        <f>'内訳書2-19'!$F467</f>
        <v>0</v>
      </c>
      <c r="X60" s="94">
        <f>'内訳書2-20'!$F467</f>
        <v>0</v>
      </c>
      <c r="Y60" s="95">
        <f t="shared" si="21"/>
        <v>0</v>
      </c>
      <c r="AA60" s="94">
        <f t="shared" si="18"/>
        <v>0</v>
      </c>
      <c r="AB60" s="94">
        <f t="shared" si="19"/>
        <v>0</v>
      </c>
      <c r="AC60" s="94">
        <f t="shared" si="20"/>
        <v>0</v>
      </c>
    </row>
    <row r="61" spans="2:29" ht="18" customHeight="1" x14ac:dyDescent="0.15">
      <c r="B61" s="273"/>
      <c r="C61" s="227"/>
      <c r="D61" s="98" t="s">
        <v>179</v>
      </c>
      <c r="E61" s="99">
        <f>'内訳書2-1'!$F468</f>
        <v>0</v>
      </c>
      <c r="F61" s="99">
        <f>'内訳書2-2'!$F468</f>
        <v>0</v>
      </c>
      <c r="G61" s="99">
        <f>'内訳書2-3'!$F468</f>
        <v>0</v>
      </c>
      <c r="H61" s="99">
        <f>'内訳書2-4'!$F468</f>
        <v>0</v>
      </c>
      <c r="I61" s="99">
        <f>'内訳書2-5'!$F468</f>
        <v>0</v>
      </c>
      <c r="J61" s="99">
        <f>'内訳書2-6'!$F468</f>
        <v>0</v>
      </c>
      <c r="K61" s="99">
        <f>'内訳書2-7'!$F468</f>
        <v>0</v>
      </c>
      <c r="L61" s="99">
        <f>'内訳書2-8'!$F468</f>
        <v>0</v>
      </c>
      <c r="M61" s="99">
        <f>'内訳書2-9'!$F468</f>
        <v>0</v>
      </c>
      <c r="N61" s="99">
        <f>'内訳書2-10'!$F468</f>
        <v>0</v>
      </c>
      <c r="O61" s="99">
        <f>'内訳書2-11'!$F468</f>
        <v>0</v>
      </c>
      <c r="P61" s="99">
        <f>'内訳書2-12'!$F468</f>
        <v>0</v>
      </c>
      <c r="Q61" s="99">
        <f>'内訳書2-13'!$F468</f>
        <v>0</v>
      </c>
      <c r="R61" s="99">
        <f>'内訳書2-14'!$F468</f>
        <v>0</v>
      </c>
      <c r="S61" s="99">
        <f>'内訳書2-15'!$F468</f>
        <v>0</v>
      </c>
      <c r="T61" s="99">
        <f>'内訳書2-16'!$F468</f>
        <v>0</v>
      </c>
      <c r="U61" s="99">
        <f>'内訳書2-17'!$F468</f>
        <v>0</v>
      </c>
      <c r="V61" s="99">
        <f>'内訳書2-18'!$F468</f>
        <v>0</v>
      </c>
      <c r="W61" s="99">
        <f>'内訳書2-19'!$F468</f>
        <v>0</v>
      </c>
      <c r="X61" s="99">
        <f>'内訳書2-20'!$F468</f>
        <v>0</v>
      </c>
      <c r="Y61" s="89">
        <f t="shared" si="21"/>
        <v>0</v>
      </c>
      <c r="AA61" s="94">
        <f t="shared" si="18"/>
        <v>0</v>
      </c>
      <c r="AB61" s="94">
        <f t="shared" si="19"/>
        <v>0</v>
      </c>
      <c r="AC61" s="94">
        <f>SUM(AA61:AB61)</f>
        <v>0</v>
      </c>
    </row>
    <row r="62" spans="2:29" ht="22.5" customHeight="1" thickBot="1" x14ac:dyDescent="0.2">
      <c r="B62" s="273"/>
      <c r="C62" s="271" t="s">
        <v>116</v>
      </c>
      <c r="D62" s="271"/>
      <c r="E62" s="101">
        <f t="shared" ref="E62:Y62" si="22">SUM(E44:E61)</f>
        <v>0</v>
      </c>
      <c r="F62" s="101">
        <f t="shared" si="22"/>
        <v>0</v>
      </c>
      <c r="G62" s="101">
        <f t="shared" si="22"/>
        <v>0</v>
      </c>
      <c r="H62" s="101">
        <f t="shared" si="22"/>
        <v>0</v>
      </c>
      <c r="I62" s="101">
        <f t="shared" si="22"/>
        <v>0</v>
      </c>
      <c r="J62" s="101">
        <f t="shared" si="22"/>
        <v>0</v>
      </c>
      <c r="K62" s="101">
        <f t="shared" si="22"/>
        <v>0</v>
      </c>
      <c r="L62" s="101">
        <f t="shared" si="22"/>
        <v>0</v>
      </c>
      <c r="M62" s="101">
        <f t="shared" si="22"/>
        <v>0</v>
      </c>
      <c r="N62" s="101">
        <f t="shared" si="22"/>
        <v>0</v>
      </c>
      <c r="O62" s="101">
        <f t="shared" si="22"/>
        <v>0</v>
      </c>
      <c r="P62" s="101">
        <f t="shared" si="22"/>
        <v>0</v>
      </c>
      <c r="Q62" s="101">
        <f t="shared" si="22"/>
        <v>0</v>
      </c>
      <c r="R62" s="101">
        <f t="shared" si="22"/>
        <v>0</v>
      </c>
      <c r="S62" s="101">
        <f t="shared" si="22"/>
        <v>0</v>
      </c>
      <c r="T62" s="101">
        <f t="shared" si="22"/>
        <v>0</v>
      </c>
      <c r="U62" s="101">
        <f t="shared" si="22"/>
        <v>0</v>
      </c>
      <c r="V62" s="101">
        <f t="shared" si="22"/>
        <v>0</v>
      </c>
      <c r="W62" s="101">
        <f t="shared" si="22"/>
        <v>0</v>
      </c>
      <c r="X62" s="101">
        <f t="shared" si="22"/>
        <v>0</v>
      </c>
      <c r="Y62" s="109">
        <f t="shared" si="22"/>
        <v>0</v>
      </c>
      <c r="AA62" s="101">
        <f>SUM(AA44:AA61)</f>
        <v>0</v>
      </c>
      <c r="AB62" s="101">
        <f>SUM(AB44:AB61)</f>
        <v>0</v>
      </c>
      <c r="AC62" s="101">
        <f>SUM(AC44:AC61)</f>
        <v>0</v>
      </c>
    </row>
    <row r="63" spans="2:29" ht="22.5" customHeight="1" thickTop="1" x14ac:dyDescent="0.15">
      <c r="B63" s="260" t="s">
        <v>153</v>
      </c>
      <c r="C63" s="260"/>
      <c r="D63" s="260"/>
      <c r="E63" s="102">
        <f>SUM(E41,E62)</f>
        <v>0</v>
      </c>
      <c r="F63" s="102">
        <f t="shared" ref="F63:Y63" si="23">SUM(F41,F62)</f>
        <v>0</v>
      </c>
      <c r="G63" s="102">
        <f t="shared" si="23"/>
        <v>0</v>
      </c>
      <c r="H63" s="102">
        <f t="shared" si="23"/>
        <v>0</v>
      </c>
      <c r="I63" s="102">
        <f t="shared" si="23"/>
        <v>0</v>
      </c>
      <c r="J63" s="102">
        <f t="shared" si="23"/>
        <v>0</v>
      </c>
      <c r="K63" s="102">
        <f t="shared" si="23"/>
        <v>0</v>
      </c>
      <c r="L63" s="102">
        <f t="shared" si="23"/>
        <v>0</v>
      </c>
      <c r="M63" s="102">
        <f t="shared" si="23"/>
        <v>0</v>
      </c>
      <c r="N63" s="102">
        <f t="shared" si="23"/>
        <v>0</v>
      </c>
      <c r="O63" s="102">
        <f t="shared" si="23"/>
        <v>0</v>
      </c>
      <c r="P63" s="102">
        <f t="shared" si="23"/>
        <v>0</v>
      </c>
      <c r="Q63" s="102">
        <f t="shared" si="23"/>
        <v>0</v>
      </c>
      <c r="R63" s="102">
        <f t="shared" si="23"/>
        <v>0</v>
      </c>
      <c r="S63" s="102">
        <f t="shared" si="23"/>
        <v>0</v>
      </c>
      <c r="T63" s="102">
        <f t="shared" si="23"/>
        <v>0</v>
      </c>
      <c r="U63" s="102">
        <f t="shared" si="23"/>
        <v>0</v>
      </c>
      <c r="V63" s="102">
        <f t="shared" si="23"/>
        <v>0</v>
      </c>
      <c r="W63" s="102">
        <f t="shared" si="23"/>
        <v>0</v>
      </c>
      <c r="X63" s="102">
        <f t="shared" si="23"/>
        <v>0</v>
      </c>
      <c r="Y63" s="110">
        <f t="shared" si="23"/>
        <v>0</v>
      </c>
      <c r="AA63" s="102">
        <f>SUM(AA41,AA62)</f>
        <v>0</v>
      </c>
      <c r="AB63" s="102">
        <f>SUM(AB41,AB62)</f>
        <v>0</v>
      </c>
      <c r="AC63" s="102">
        <f>SUM(AC41,AC62)</f>
        <v>0</v>
      </c>
    </row>
    <row r="64" spans="2:29" ht="18.75" customHeight="1" x14ac:dyDescent="0.15">
      <c r="E64" s="130" t="str">
        <f>IF(E$38&lt;&gt;0,"補助対象「その他」エラー","")</f>
        <v/>
      </c>
      <c r="F64" s="130" t="str">
        <f t="shared" ref="F64:X64" si="24">IF(F$38&lt;&gt;0,"補助対象「その他」エラー","")</f>
        <v/>
      </c>
      <c r="G64" s="130" t="str">
        <f t="shared" si="24"/>
        <v/>
      </c>
      <c r="H64" s="130" t="str">
        <f t="shared" si="24"/>
        <v/>
      </c>
      <c r="I64" s="130" t="str">
        <f t="shared" si="24"/>
        <v/>
      </c>
      <c r="J64" s="130" t="str">
        <f t="shared" si="24"/>
        <v/>
      </c>
      <c r="K64" s="130" t="str">
        <f t="shared" si="24"/>
        <v/>
      </c>
      <c r="L64" s="130" t="str">
        <f t="shared" si="24"/>
        <v/>
      </c>
      <c r="M64" s="130" t="str">
        <f t="shared" si="24"/>
        <v/>
      </c>
      <c r="N64" s="130" t="str">
        <f t="shared" si="24"/>
        <v/>
      </c>
      <c r="O64" s="130" t="str">
        <f t="shared" si="24"/>
        <v/>
      </c>
      <c r="P64" s="130" t="str">
        <f t="shared" si="24"/>
        <v/>
      </c>
      <c r="Q64" s="130" t="str">
        <f t="shared" si="24"/>
        <v/>
      </c>
      <c r="R64" s="130" t="str">
        <f t="shared" si="24"/>
        <v/>
      </c>
      <c r="S64" s="130" t="str">
        <f t="shared" si="24"/>
        <v/>
      </c>
      <c r="T64" s="130" t="str">
        <f t="shared" si="24"/>
        <v/>
      </c>
      <c r="U64" s="130" t="str">
        <f t="shared" si="24"/>
        <v/>
      </c>
      <c r="V64" s="130" t="str">
        <f t="shared" si="24"/>
        <v/>
      </c>
      <c r="W64" s="130" t="str">
        <f t="shared" si="24"/>
        <v/>
      </c>
      <c r="X64" s="130" t="str">
        <f t="shared" si="24"/>
        <v/>
      </c>
      <c r="AA64" s="22"/>
      <c r="AB64" s="22"/>
      <c r="AC64" s="22"/>
    </row>
  </sheetData>
  <sheetProtection algorithmName="SHA-512" hashValue="iIw8wqNgqDRwYgXG7u4+Km0BYd0n33mT3vSJUumcw2xiIh4JdpSC9HPxgvo5xbqQ1avht9Jao3ojgqHOUS2xvQ==" saltValue="ddjLxUA0XTF8rwHVJtuXdQ==" spinCount="100000" sheet="1" formatColumns="0"/>
  <mergeCells count="40">
    <mergeCell ref="B16:D16"/>
    <mergeCell ref="AC20:AC22"/>
    <mergeCell ref="B20:B22"/>
    <mergeCell ref="C20:C22"/>
    <mergeCell ref="Y20:Y22"/>
    <mergeCell ref="AA20:AA22"/>
    <mergeCell ref="AB20:AB22"/>
    <mergeCell ref="D21:D22"/>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s>
  <phoneticPr fontId="2"/>
  <conditionalFormatting sqref="E64:X64">
    <cfRule type="cellIs" dxfId="188" priority="1" operator="equal">
      <formula>"補助対象「その他」エラー"</formula>
    </cfRule>
  </conditionalFormatting>
  <conditionalFormatting sqref="AA18:AC18">
    <cfRule type="cellIs" dxfId="187" priority="2" operator="equal">
      <formula>"修正入力が必要"</formula>
    </cfRule>
  </conditionalFormatting>
  <dataValidations count="1">
    <dataValidation imeMode="off" allowBlank="1" showInputMessage="1" showErrorMessage="1" sqref="E8:Y17 E20:X20 E23:Y63 AA8:AC18 AA23:AC63 E4:X5"/>
  </dataValidations>
  <pageMargins left="0.78740157480314965" right="0.39370078740157483" top="0.39370078740157483" bottom="0.59055118110236227" header="0.31496062992125984" footer="0.31496062992125984"/>
  <pageSetup paperSize="9" scale="63"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39997558519241921"/>
    <pageSetUpPr fitToPage="1"/>
  </sheetPr>
  <dimension ref="A1:AC64"/>
  <sheetViews>
    <sheetView view="pageBreakPreview" zoomScaleNormal="100" zoomScaleSheetLayoutView="100" workbookViewId="0">
      <pane xSplit="4" ySplit="7" topLeftCell="E8" activePane="bottomRight" state="frozen"/>
      <selection sqref="A1:C1"/>
      <selection pane="topRight" sqref="A1:C1"/>
      <selection pane="bottomLeft" sqref="A1:C1"/>
      <selection pane="bottomRight" activeCell="E8" sqref="E8:X8"/>
    </sheetView>
  </sheetViews>
  <sheetFormatPr defaultColWidth="9" defaultRowHeight="13.5" x14ac:dyDescent="0.15"/>
  <cols>
    <col min="1" max="1" width="1.125" style="22" customWidth="1"/>
    <col min="2" max="2" width="5.25" style="22" customWidth="1"/>
    <col min="3" max="3" width="19.125" style="22" customWidth="1"/>
    <col min="4" max="4" width="11.75" style="22" customWidth="1"/>
    <col min="5" max="7" width="16.875" style="79" customWidth="1"/>
    <col min="8" max="12" width="16.875" style="79" hidden="1" customWidth="1"/>
    <col min="13" max="13" width="16.625" style="79" hidden="1" customWidth="1"/>
    <col min="14" max="24" width="16.875" style="79" hidden="1" customWidth="1"/>
    <col min="25" max="25" width="16.875" style="22" customWidth="1"/>
    <col min="26" max="26" width="2.625" style="22" customWidth="1"/>
    <col min="27" max="29" width="16.875" style="79" hidden="1" customWidth="1"/>
    <col min="30" max="16384" width="9" style="22"/>
  </cols>
  <sheetData>
    <row r="1" spans="1:29" ht="25.9" customHeight="1" x14ac:dyDescent="0.15">
      <c r="A1" s="22" t="str">
        <f>IF(収支予算書!$A$1=0,"〇〇",収支予算書!$A$1)</f>
        <v>〇〇</v>
      </c>
    </row>
    <row r="2" spans="1:29" x14ac:dyDescent="0.15">
      <c r="B2" s="22" t="s">
        <v>80</v>
      </c>
      <c r="AA2" s="22"/>
      <c r="AB2" s="22"/>
      <c r="AC2" s="22"/>
    </row>
    <row r="3" spans="1:29" ht="15" customHeight="1" x14ac:dyDescent="0.15">
      <c r="B3" s="22" t="s">
        <v>81</v>
      </c>
      <c r="Y3" s="80" t="s">
        <v>15</v>
      </c>
      <c r="AA3"/>
      <c r="AB3"/>
      <c r="AC3"/>
    </row>
    <row r="4" spans="1:29" ht="18" customHeight="1" x14ac:dyDescent="0.15">
      <c r="B4" s="284" t="s">
        <v>82</v>
      </c>
      <c r="C4" s="284"/>
      <c r="D4" s="81" t="s">
        <v>144</v>
      </c>
      <c r="E4" s="82" t="s">
        <v>145</v>
      </c>
      <c r="F4" s="82" t="s">
        <v>123</v>
      </c>
      <c r="G4" s="82" t="s">
        <v>124</v>
      </c>
      <c r="H4" s="82" t="s">
        <v>125</v>
      </c>
      <c r="I4" s="82" t="s">
        <v>126</v>
      </c>
      <c r="J4" s="82" t="s">
        <v>127</v>
      </c>
      <c r="K4" s="82" t="s">
        <v>128</v>
      </c>
      <c r="L4" s="82" t="s">
        <v>129</v>
      </c>
      <c r="M4" s="82" t="s">
        <v>130</v>
      </c>
      <c r="N4" s="82" t="s">
        <v>131</v>
      </c>
      <c r="O4" s="82" t="s">
        <v>132</v>
      </c>
      <c r="P4" s="82" t="s">
        <v>133</v>
      </c>
      <c r="Q4" s="82" t="s">
        <v>134</v>
      </c>
      <c r="R4" s="82" t="s">
        <v>135</v>
      </c>
      <c r="S4" s="82" t="s">
        <v>136</v>
      </c>
      <c r="T4" s="82" t="s">
        <v>137</v>
      </c>
      <c r="U4" s="82" t="s">
        <v>138</v>
      </c>
      <c r="V4" s="82" t="s">
        <v>139</v>
      </c>
      <c r="W4" s="82" t="s">
        <v>140</v>
      </c>
      <c r="X4" s="82" t="s">
        <v>141</v>
      </c>
      <c r="Y4" s="279" t="s">
        <v>211</v>
      </c>
      <c r="AA4"/>
      <c r="AB4"/>
      <c r="AC4"/>
    </row>
    <row r="5" spans="1:29" ht="15" hidden="1" customHeight="1" x14ac:dyDescent="0.15">
      <c r="B5" s="284"/>
      <c r="C5" s="284"/>
      <c r="D5" s="81" t="s">
        <v>161</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79"/>
      <c r="AA5"/>
      <c r="AB5"/>
      <c r="AC5"/>
    </row>
    <row r="6" spans="1:29" ht="60.75" customHeight="1" x14ac:dyDescent="0.15">
      <c r="B6" s="284"/>
      <c r="C6" s="284"/>
      <c r="D6" s="117" t="s">
        <v>173</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79"/>
      <c r="AA6"/>
      <c r="AB6"/>
      <c r="AC6"/>
    </row>
    <row r="7" spans="1:29" ht="60.75" customHeight="1" x14ac:dyDescent="0.15">
      <c r="B7" s="284"/>
      <c r="C7" s="284"/>
      <c r="D7" s="85" t="s">
        <v>79</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79"/>
      <c r="AA7"/>
      <c r="AB7"/>
      <c r="AC7"/>
    </row>
    <row r="8" spans="1:29" ht="18" customHeight="1" x14ac:dyDescent="0.15">
      <c r="B8" s="281" t="s">
        <v>83</v>
      </c>
      <c r="C8" s="282"/>
      <c r="D8" s="283"/>
      <c r="E8" s="306">
        <f>'内訳書2-1'!$F416</f>
        <v>0</v>
      </c>
      <c r="F8" s="307"/>
      <c r="G8" s="307"/>
      <c r="H8" s="307"/>
      <c r="I8" s="307"/>
      <c r="J8" s="307"/>
      <c r="K8" s="307"/>
      <c r="L8" s="307"/>
      <c r="M8" s="307"/>
      <c r="N8" s="307"/>
      <c r="O8" s="307"/>
      <c r="P8" s="307"/>
      <c r="Q8" s="307"/>
      <c r="R8" s="307"/>
      <c r="S8" s="307"/>
      <c r="T8" s="307"/>
      <c r="U8" s="307"/>
      <c r="V8" s="307"/>
      <c r="W8" s="307"/>
      <c r="X8" s="308"/>
      <c r="Y8" s="86">
        <f>'内訳書１(収入事業別)'!$Y8</f>
        <v>0</v>
      </c>
      <c r="AA8"/>
      <c r="AB8"/>
      <c r="AC8"/>
    </row>
    <row r="9" spans="1:29" ht="18" customHeight="1" x14ac:dyDescent="0.15">
      <c r="B9" s="281" t="s">
        <v>84</v>
      </c>
      <c r="C9" s="282"/>
      <c r="D9" s="283"/>
      <c r="E9" s="306">
        <f>'内訳書2-1'!$F417</f>
        <v>0</v>
      </c>
      <c r="F9" s="307"/>
      <c r="G9" s="307"/>
      <c r="H9" s="307"/>
      <c r="I9" s="307"/>
      <c r="J9" s="307"/>
      <c r="K9" s="307"/>
      <c r="L9" s="307"/>
      <c r="M9" s="307"/>
      <c r="N9" s="307"/>
      <c r="O9" s="307"/>
      <c r="P9" s="307"/>
      <c r="Q9" s="307"/>
      <c r="R9" s="307"/>
      <c r="S9" s="307"/>
      <c r="T9" s="307"/>
      <c r="U9" s="307"/>
      <c r="V9" s="307"/>
      <c r="W9" s="307"/>
      <c r="X9" s="308"/>
      <c r="Y9" s="86">
        <f>'内訳書１(収入事業別)'!$Y9</f>
        <v>0</v>
      </c>
      <c r="AA9"/>
      <c r="AB9"/>
      <c r="AC9"/>
    </row>
    <row r="10" spans="1:29" ht="18" customHeight="1" x14ac:dyDescent="0.15">
      <c r="B10" s="289" t="s">
        <v>159</v>
      </c>
      <c r="C10" s="291" t="s">
        <v>85</v>
      </c>
      <c r="D10" s="292"/>
      <c r="E10" s="315">
        <f>'内訳書2-1'!$F418</f>
        <v>0</v>
      </c>
      <c r="F10" s="316"/>
      <c r="G10" s="316"/>
      <c r="H10" s="316"/>
      <c r="I10" s="316"/>
      <c r="J10" s="316"/>
      <c r="K10" s="316"/>
      <c r="L10" s="316"/>
      <c r="M10" s="316"/>
      <c r="N10" s="316"/>
      <c r="O10" s="316"/>
      <c r="P10" s="316"/>
      <c r="Q10" s="316"/>
      <c r="R10" s="316"/>
      <c r="S10" s="316"/>
      <c r="T10" s="316"/>
      <c r="U10" s="316"/>
      <c r="V10" s="316"/>
      <c r="W10" s="316"/>
      <c r="X10" s="317"/>
      <c r="Y10" s="87">
        <f>'内訳書１(収入事業別)'!$Y10</f>
        <v>0</v>
      </c>
      <c r="AA10"/>
      <c r="AB10"/>
      <c r="AC10"/>
    </row>
    <row r="11" spans="1:29" ht="18" customHeight="1" x14ac:dyDescent="0.15">
      <c r="B11" s="290"/>
      <c r="C11" s="285" t="s">
        <v>86</v>
      </c>
      <c r="D11" s="286"/>
      <c r="E11" s="321">
        <f>'内訳書2-1'!$F419</f>
        <v>0</v>
      </c>
      <c r="F11" s="322"/>
      <c r="G11" s="322"/>
      <c r="H11" s="322"/>
      <c r="I11" s="322"/>
      <c r="J11" s="322"/>
      <c r="K11" s="322"/>
      <c r="L11" s="322"/>
      <c r="M11" s="322"/>
      <c r="N11" s="322"/>
      <c r="O11" s="322"/>
      <c r="P11" s="322"/>
      <c r="Q11" s="322"/>
      <c r="R11" s="322"/>
      <c r="S11" s="322"/>
      <c r="T11" s="322"/>
      <c r="U11" s="322"/>
      <c r="V11" s="322"/>
      <c r="W11" s="322"/>
      <c r="X11" s="323"/>
      <c r="Y11" s="88">
        <f>'内訳書１(収入事業別)'!$Y11</f>
        <v>0</v>
      </c>
      <c r="AA11"/>
      <c r="AB11"/>
      <c r="AC11"/>
    </row>
    <row r="12" spans="1:29" ht="18" customHeight="1" x14ac:dyDescent="0.15">
      <c r="B12" s="290"/>
      <c r="C12" s="285" t="s">
        <v>87</v>
      </c>
      <c r="D12" s="286"/>
      <c r="E12" s="318">
        <f>'内訳書2-1'!$F420</f>
        <v>0</v>
      </c>
      <c r="F12" s="319"/>
      <c r="G12" s="319"/>
      <c r="H12" s="319"/>
      <c r="I12" s="319"/>
      <c r="J12" s="319"/>
      <c r="K12" s="319"/>
      <c r="L12" s="319"/>
      <c r="M12" s="319"/>
      <c r="N12" s="319"/>
      <c r="O12" s="319"/>
      <c r="P12" s="319"/>
      <c r="Q12" s="319"/>
      <c r="R12" s="319"/>
      <c r="S12" s="319"/>
      <c r="T12" s="319"/>
      <c r="U12" s="319"/>
      <c r="V12" s="319"/>
      <c r="W12" s="319"/>
      <c r="X12" s="320"/>
      <c r="Y12" s="88">
        <f>'内訳書１(収入事業別)'!$Y12</f>
        <v>0</v>
      </c>
      <c r="AA12"/>
      <c r="AB12"/>
      <c r="AC12"/>
    </row>
    <row r="13" spans="1:29" ht="18" customHeight="1" x14ac:dyDescent="0.15">
      <c r="B13" s="290"/>
      <c r="C13" s="287" t="s">
        <v>88</v>
      </c>
      <c r="D13" s="288"/>
      <c r="E13" s="309">
        <f>'内訳書2-1'!$F421</f>
        <v>0</v>
      </c>
      <c r="F13" s="310"/>
      <c r="G13" s="310"/>
      <c r="H13" s="310"/>
      <c r="I13" s="310"/>
      <c r="J13" s="310"/>
      <c r="K13" s="310"/>
      <c r="L13" s="310"/>
      <c r="M13" s="310"/>
      <c r="N13" s="310"/>
      <c r="O13" s="310"/>
      <c r="P13" s="310"/>
      <c r="Q13" s="310"/>
      <c r="R13" s="310"/>
      <c r="S13" s="310"/>
      <c r="T13" s="310"/>
      <c r="U13" s="310"/>
      <c r="V13" s="310"/>
      <c r="W13" s="310"/>
      <c r="X13" s="311"/>
      <c r="Y13" s="89">
        <f>'内訳書１(収入事業別)'!$Y13</f>
        <v>0</v>
      </c>
      <c r="AA13"/>
      <c r="AB13"/>
      <c r="AC13"/>
    </row>
    <row r="14" spans="1:29" ht="18" customHeight="1" x14ac:dyDescent="0.15">
      <c r="B14" s="255"/>
      <c r="C14" s="282" t="s">
        <v>160</v>
      </c>
      <c r="D14" s="283"/>
      <c r="E14" s="306">
        <f>SUM(E$10:X$13)</f>
        <v>0</v>
      </c>
      <c r="F14" s="307"/>
      <c r="G14" s="307"/>
      <c r="H14" s="307"/>
      <c r="I14" s="307"/>
      <c r="J14" s="307"/>
      <c r="K14" s="307"/>
      <c r="L14" s="307"/>
      <c r="M14" s="307"/>
      <c r="N14" s="307"/>
      <c r="O14" s="307"/>
      <c r="P14" s="307"/>
      <c r="Q14" s="307"/>
      <c r="R14" s="307"/>
      <c r="S14" s="307"/>
      <c r="T14" s="307"/>
      <c r="U14" s="307"/>
      <c r="V14" s="307"/>
      <c r="W14" s="307"/>
      <c r="X14" s="308"/>
      <c r="Y14" s="90">
        <f>SUM($Y$10:$Y$13)</f>
        <v>0</v>
      </c>
      <c r="AA14"/>
      <c r="AB14"/>
      <c r="AC14"/>
    </row>
    <row r="15" spans="1:29" ht="18" customHeight="1" thickBot="1" x14ac:dyDescent="0.2">
      <c r="B15" s="271" t="s">
        <v>89</v>
      </c>
      <c r="C15" s="271"/>
      <c r="D15" s="271"/>
      <c r="E15" s="312">
        <f>SUM(E$8:X$9,E$14)</f>
        <v>0</v>
      </c>
      <c r="F15" s="313"/>
      <c r="G15" s="313"/>
      <c r="H15" s="313"/>
      <c r="I15" s="313"/>
      <c r="J15" s="313"/>
      <c r="K15" s="313"/>
      <c r="L15" s="313"/>
      <c r="M15" s="313"/>
      <c r="N15" s="313"/>
      <c r="O15" s="313"/>
      <c r="P15" s="313"/>
      <c r="Q15" s="313"/>
      <c r="R15" s="313"/>
      <c r="S15" s="313"/>
      <c r="T15" s="313"/>
      <c r="U15" s="313"/>
      <c r="V15" s="313"/>
      <c r="W15" s="313"/>
      <c r="X15" s="314"/>
      <c r="Y15" s="187">
        <f>SUM($Y$8:$Y$9,$Y$14)</f>
        <v>0</v>
      </c>
      <c r="AA15"/>
      <c r="AB15"/>
      <c r="AC15"/>
    </row>
    <row r="16" spans="1:29" ht="18" customHeight="1" thickBot="1" x14ac:dyDescent="0.2">
      <c r="B16" s="293" t="s">
        <v>22</v>
      </c>
      <c r="C16" s="294"/>
      <c r="D16" s="295"/>
      <c r="E16" s="299">
        <f>'内訳書2-1'!$F424</f>
        <v>0</v>
      </c>
      <c r="F16" s="300"/>
      <c r="G16" s="300"/>
      <c r="H16" s="300"/>
      <c r="I16" s="300"/>
      <c r="J16" s="300"/>
      <c r="K16" s="300"/>
      <c r="L16" s="300"/>
      <c r="M16" s="300"/>
      <c r="N16" s="300"/>
      <c r="O16" s="300"/>
      <c r="P16" s="300"/>
      <c r="Q16" s="300"/>
      <c r="R16" s="300"/>
      <c r="S16" s="300"/>
      <c r="T16" s="300"/>
      <c r="U16" s="300"/>
      <c r="V16" s="300"/>
      <c r="W16" s="300"/>
      <c r="X16" s="301"/>
      <c r="Y16" s="190">
        <f>'内訳書１(収入事業別)'!$Y16</f>
        <v>0</v>
      </c>
      <c r="AA16"/>
      <c r="AB16"/>
      <c r="AC16"/>
    </row>
    <row r="17" spans="2:29" ht="21.75" customHeight="1" x14ac:dyDescent="0.15">
      <c r="B17" s="280" t="s">
        <v>90</v>
      </c>
      <c r="C17" s="280"/>
      <c r="D17" s="280"/>
      <c r="E17" s="303">
        <f>SUM(E$15:E$16)</f>
        <v>0</v>
      </c>
      <c r="F17" s="304"/>
      <c r="G17" s="304"/>
      <c r="H17" s="304"/>
      <c r="I17" s="304"/>
      <c r="J17" s="304"/>
      <c r="K17" s="304"/>
      <c r="L17" s="304"/>
      <c r="M17" s="304"/>
      <c r="N17" s="304"/>
      <c r="O17" s="304"/>
      <c r="P17" s="304"/>
      <c r="Q17" s="304"/>
      <c r="R17" s="304"/>
      <c r="S17" s="304"/>
      <c r="T17" s="304"/>
      <c r="U17" s="304"/>
      <c r="V17" s="304"/>
      <c r="W17" s="304"/>
      <c r="X17" s="305"/>
      <c r="Y17" s="90">
        <f>SUM(Y$15:Y$16)</f>
        <v>0</v>
      </c>
      <c r="AA17"/>
      <c r="AB17"/>
      <c r="AC17"/>
    </row>
    <row r="18" spans="2:29" ht="18" customHeight="1" x14ac:dyDescent="0.15">
      <c r="E18" s="302" t="str">
        <f>IF(E$17&lt;&gt;Y$63,"収支不一致","")</f>
        <v/>
      </c>
      <c r="F18" s="302" t="str">
        <f t="shared" ref="F18:X18" si="0">IF(F$17&lt;&gt;F$63,"収支不一致","")</f>
        <v/>
      </c>
      <c r="G18" s="302" t="str">
        <f t="shared" si="0"/>
        <v/>
      </c>
      <c r="H18" s="302" t="str">
        <f t="shared" si="0"/>
        <v/>
      </c>
      <c r="I18" s="302" t="str">
        <f t="shared" si="0"/>
        <v/>
      </c>
      <c r="J18" s="302" t="str">
        <f t="shared" si="0"/>
        <v/>
      </c>
      <c r="K18" s="302" t="str">
        <f t="shared" si="0"/>
        <v/>
      </c>
      <c r="L18" s="302" t="str">
        <f t="shared" si="0"/>
        <v/>
      </c>
      <c r="M18" s="302" t="str">
        <f t="shared" si="0"/>
        <v/>
      </c>
      <c r="N18" s="302" t="str">
        <f t="shared" si="0"/>
        <v/>
      </c>
      <c r="O18" s="302" t="str">
        <f t="shared" si="0"/>
        <v/>
      </c>
      <c r="P18" s="302" t="str">
        <f t="shared" si="0"/>
        <v/>
      </c>
      <c r="Q18" s="302" t="str">
        <f t="shared" si="0"/>
        <v/>
      </c>
      <c r="R18" s="302" t="str">
        <f t="shared" si="0"/>
        <v/>
      </c>
      <c r="S18" s="302" t="str">
        <f t="shared" si="0"/>
        <v/>
      </c>
      <c r="T18" s="302" t="str">
        <f t="shared" si="0"/>
        <v/>
      </c>
      <c r="U18" s="302" t="str">
        <f t="shared" si="0"/>
        <v/>
      </c>
      <c r="V18" s="302" t="str">
        <f t="shared" si="0"/>
        <v/>
      </c>
      <c r="W18" s="302" t="str">
        <f t="shared" si="0"/>
        <v/>
      </c>
      <c r="X18" s="302" t="str">
        <f t="shared" si="0"/>
        <v/>
      </c>
      <c r="AA18" s="78"/>
      <c r="AB18" s="78"/>
      <c r="AC18" s="78"/>
    </row>
    <row r="19" spans="2:29" ht="15" customHeight="1" x14ac:dyDescent="0.15">
      <c r="B19" s="22" t="s">
        <v>91</v>
      </c>
      <c r="Y19" s="80" t="s">
        <v>15</v>
      </c>
    </row>
    <row r="20" spans="2:29" ht="18" customHeight="1" x14ac:dyDescent="0.15">
      <c r="B20" s="284"/>
      <c r="C20" s="284" t="s">
        <v>92</v>
      </c>
      <c r="D20" s="81" t="s">
        <v>122</v>
      </c>
      <c r="E20" s="82" t="str">
        <f t="shared" ref="E20:X20" si="1">E4</f>
        <v>2-1</v>
      </c>
      <c r="F20" s="82" t="str">
        <f t="shared" si="1"/>
        <v>2-2</v>
      </c>
      <c r="G20" s="82" t="str">
        <f t="shared" si="1"/>
        <v>2-3</v>
      </c>
      <c r="H20" s="82" t="str">
        <f t="shared" si="1"/>
        <v>2-4</v>
      </c>
      <c r="I20" s="82" t="str">
        <f t="shared" si="1"/>
        <v>2-5</v>
      </c>
      <c r="J20" s="82" t="str">
        <f t="shared" si="1"/>
        <v>2-6</v>
      </c>
      <c r="K20" s="82" t="str">
        <f t="shared" si="1"/>
        <v>2-7</v>
      </c>
      <c r="L20" s="82" t="str">
        <f t="shared" si="1"/>
        <v>2-8</v>
      </c>
      <c r="M20" s="82" t="str">
        <f t="shared" si="1"/>
        <v>2-9</v>
      </c>
      <c r="N20" s="82" t="str">
        <f t="shared" si="1"/>
        <v>2-10</v>
      </c>
      <c r="O20" s="82" t="str">
        <f t="shared" si="1"/>
        <v>2-11</v>
      </c>
      <c r="P20" s="82" t="str">
        <f t="shared" si="1"/>
        <v>2-12</v>
      </c>
      <c r="Q20" s="82" t="str">
        <f t="shared" si="1"/>
        <v>2-13</v>
      </c>
      <c r="R20" s="82" t="str">
        <f t="shared" si="1"/>
        <v>2-14</v>
      </c>
      <c r="S20" s="82" t="str">
        <f t="shared" si="1"/>
        <v>2-15</v>
      </c>
      <c r="T20" s="82" t="str">
        <f t="shared" si="1"/>
        <v>2-16</v>
      </c>
      <c r="U20" s="82" t="str">
        <f t="shared" si="1"/>
        <v>2-17</v>
      </c>
      <c r="V20" s="82" t="str">
        <f t="shared" si="1"/>
        <v>2-18</v>
      </c>
      <c r="W20" s="82" t="str">
        <f t="shared" si="1"/>
        <v>2-19</v>
      </c>
      <c r="X20" s="82" t="str">
        <f t="shared" si="1"/>
        <v>2-20</v>
      </c>
      <c r="Y20" s="279" t="s">
        <v>211</v>
      </c>
      <c r="AA20" s="296" t="s">
        <v>170</v>
      </c>
      <c r="AB20" s="296" t="s">
        <v>171</v>
      </c>
      <c r="AC20" s="296" t="s">
        <v>164</v>
      </c>
    </row>
    <row r="21" spans="2:29" ht="60.75" customHeight="1" x14ac:dyDescent="0.15">
      <c r="B21" s="284"/>
      <c r="C21" s="284"/>
      <c r="D21" s="284" t="s">
        <v>93</v>
      </c>
      <c r="E21" s="92">
        <f t="shared" ref="E21:X21" si="2">E6</f>
        <v>0</v>
      </c>
      <c r="F21" s="92">
        <f t="shared" si="2"/>
        <v>0</v>
      </c>
      <c r="G21" s="92">
        <f t="shared" si="2"/>
        <v>0</v>
      </c>
      <c r="H21" s="92">
        <f t="shared" si="2"/>
        <v>0</v>
      </c>
      <c r="I21" s="92">
        <f t="shared" si="2"/>
        <v>0</v>
      </c>
      <c r="J21" s="92">
        <f t="shared" si="2"/>
        <v>0</v>
      </c>
      <c r="K21" s="92">
        <f t="shared" si="2"/>
        <v>0</v>
      </c>
      <c r="L21" s="92">
        <f t="shared" si="2"/>
        <v>0</v>
      </c>
      <c r="M21" s="92">
        <f t="shared" si="2"/>
        <v>0</v>
      </c>
      <c r="N21" s="92">
        <f t="shared" si="2"/>
        <v>0</v>
      </c>
      <c r="O21" s="92">
        <f t="shared" si="2"/>
        <v>0</v>
      </c>
      <c r="P21" s="92">
        <f t="shared" si="2"/>
        <v>0</v>
      </c>
      <c r="Q21" s="92">
        <f t="shared" si="2"/>
        <v>0</v>
      </c>
      <c r="R21" s="92">
        <f t="shared" si="2"/>
        <v>0</v>
      </c>
      <c r="S21" s="92">
        <f t="shared" si="2"/>
        <v>0</v>
      </c>
      <c r="T21" s="92">
        <f t="shared" si="2"/>
        <v>0</v>
      </c>
      <c r="U21" s="92">
        <f t="shared" si="2"/>
        <v>0</v>
      </c>
      <c r="V21" s="92">
        <f t="shared" si="2"/>
        <v>0</v>
      </c>
      <c r="W21" s="92">
        <f t="shared" si="2"/>
        <v>0</v>
      </c>
      <c r="X21" s="92">
        <f t="shared" si="2"/>
        <v>0</v>
      </c>
      <c r="Y21" s="279"/>
      <c r="AA21" s="296"/>
      <c r="AB21" s="296"/>
      <c r="AC21" s="296"/>
    </row>
    <row r="22" spans="2:29" ht="60.75" customHeight="1" x14ac:dyDescent="0.15">
      <c r="B22" s="284"/>
      <c r="C22" s="284"/>
      <c r="D22" s="284"/>
      <c r="E22" s="92">
        <f t="shared" ref="E22:X22" si="3">E7</f>
        <v>0</v>
      </c>
      <c r="F22" s="92">
        <f t="shared" si="3"/>
        <v>0</v>
      </c>
      <c r="G22" s="92">
        <f t="shared" si="3"/>
        <v>0</v>
      </c>
      <c r="H22" s="92">
        <f t="shared" si="3"/>
        <v>0</v>
      </c>
      <c r="I22" s="92">
        <f t="shared" si="3"/>
        <v>0</v>
      </c>
      <c r="J22" s="92">
        <f t="shared" si="3"/>
        <v>0</v>
      </c>
      <c r="K22" s="92">
        <f t="shared" si="3"/>
        <v>0</v>
      </c>
      <c r="L22" s="92">
        <f t="shared" si="3"/>
        <v>0</v>
      </c>
      <c r="M22" s="92">
        <f t="shared" si="3"/>
        <v>0</v>
      </c>
      <c r="N22" s="92">
        <f t="shared" si="3"/>
        <v>0</v>
      </c>
      <c r="O22" s="92">
        <f t="shared" si="3"/>
        <v>0</v>
      </c>
      <c r="P22" s="92">
        <f t="shared" si="3"/>
        <v>0</v>
      </c>
      <c r="Q22" s="92">
        <f t="shared" si="3"/>
        <v>0</v>
      </c>
      <c r="R22" s="92">
        <f t="shared" si="3"/>
        <v>0</v>
      </c>
      <c r="S22" s="92">
        <f t="shared" si="3"/>
        <v>0</v>
      </c>
      <c r="T22" s="92">
        <f t="shared" si="3"/>
        <v>0</v>
      </c>
      <c r="U22" s="92">
        <f t="shared" si="3"/>
        <v>0</v>
      </c>
      <c r="V22" s="92">
        <f t="shared" si="3"/>
        <v>0</v>
      </c>
      <c r="W22" s="92">
        <f t="shared" si="3"/>
        <v>0</v>
      </c>
      <c r="X22" s="92">
        <f t="shared" si="3"/>
        <v>0</v>
      </c>
      <c r="Y22" s="279"/>
      <c r="AA22" s="296"/>
      <c r="AB22" s="296"/>
      <c r="AC22" s="296"/>
    </row>
    <row r="23" spans="2:29" ht="18" customHeight="1" x14ac:dyDescent="0.15">
      <c r="B23" s="274" t="s">
        <v>94</v>
      </c>
      <c r="C23" s="267" t="s">
        <v>95</v>
      </c>
      <c r="D23" s="93" t="s">
        <v>96</v>
      </c>
      <c r="E23" s="94">
        <f>'内訳書2-1'!$F430</f>
        <v>0</v>
      </c>
      <c r="F23" s="94">
        <f>'内訳書2-2'!$F430</f>
        <v>0</v>
      </c>
      <c r="G23" s="94">
        <f>'内訳書2-3'!$F430</f>
        <v>0</v>
      </c>
      <c r="H23" s="94">
        <f>'内訳書2-4'!$F430</f>
        <v>0</v>
      </c>
      <c r="I23" s="94">
        <f>'内訳書2-5'!$F430</f>
        <v>0</v>
      </c>
      <c r="J23" s="94">
        <f>'内訳書2-6'!$F430</f>
        <v>0</v>
      </c>
      <c r="K23" s="94">
        <f>'内訳書2-7'!$F430</f>
        <v>0</v>
      </c>
      <c r="L23" s="94">
        <f>'内訳書2-8'!$F430</f>
        <v>0</v>
      </c>
      <c r="M23" s="94">
        <f>'内訳書2-9'!$F430</f>
        <v>0</v>
      </c>
      <c r="N23" s="94">
        <f>'内訳書2-10'!$F430</f>
        <v>0</v>
      </c>
      <c r="O23" s="94">
        <f>'内訳書2-11'!$F430</f>
        <v>0</v>
      </c>
      <c r="P23" s="94">
        <f>'内訳書2-12'!$F430</f>
        <v>0</v>
      </c>
      <c r="Q23" s="94">
        <f>'内訳書2-13'!$F430</f>
        <v>0</v>
      </c>
      <c r="R23" s="94">
        <f>'内訳書2-14'!$F430</f>
        <v>0</v>
      </c>
      <c r="S23" s="94">
        <f>'内訳書2-15'!$F430</f>
        <v>0</v>
      </c>
      <c r="T23" s="94">
        <f>'内訳書2-16'!$F430</f>
        <v>0</v>
      </c>
      <c r="U23" s="94">
        <f>'内訳書2-17'!$F430</f>
        <v>0</v>
      </c>
      <c r="V23" s="94">
        <f>'内訳書2-18'!$F430</f>
        <v>0</v>
      </c>
      <c r="W23" s="94">
        <f>'内訳書2-19'!$F430</f>
        <v>0</v>
      </c>
      <c r="X23" s="94">
        <f>'内訳書2-20'!$F430</f>
        <v>0</v>
      </c>
      <c r="Y23" s="95">
        <f>SUM(E23:X23)</f>
        <v>0</v>
      </c>
      <c r="AA23" s="94">
        <f t="shared" ref="AA23:AA40" si="4">SUMIFS($E23:$X23,$E$5:$X$5,"補助事業者")</f>
        <v>0</v>
      </c>
      <c r="AB23" s="94">
        <f t="shared" ref="AB23:AB40" si="5">SUMIFS($E23:$X23,$E$5:$X$5,"補助事業者以外")</f>
        <v>0</v>
      </c>
      <c r="AC23" s="94">
        <f t="shared" ref="AC23:AC39" si="6">SUM(AA23:AB23)</f>
        <v>0</v>
      </c>
    </row>
    <row r="24" spans="2:29" ht="18" customHeight="1" x14ac:dyDescent="0.15">
      <c r="B24" s="274"/>
      <c r="C24" s="266"/>
      <c r="D24" s="96" t="s">
        <v>97</v>
      </c>
      <c r="E24" s="97">
        <f>'内訳書2-1'!$F431</f>
        <v>0</v>
      </c>
      <c r="F24" s="97">
        <f>'内訳書2-2'!$F431</f>
        <v>0</v>
      </c>
      <c r="G24" s="97">
        <f>'内訳書2-3'!$F431</f>
        <v>0</v>
      </c>
      <c r="H24" s="97">
        <f>'内訳書2-4'!$F431</f>
        <v>0</v>
      </c>
      <c r="I24" s="97">
        <f>'内訳書2-5'!$F431</f>
        <v>0</v>
      </c>
      <c r="J24" s="97">
        <f>'内訳書2-6'!$F431</f>
        <v>0</v>
      </c>
      <c r="K24" s="97">
        <f>'内訳書2-7'!$F431</f>
        <v>0</v>
      </c>
      <c r="L24" s="97">
        <f>'内訳書2-8'!$F431</f>
        <v>0</v>
      </c>
      <c r="M24" s="97">
        <f>'内訳書2-9'!$F431</f>
        <v>0</v>
      </c>
      <c r="N24" s="97">
        <f>'内訳書2-10'!$F431</f>
        <v>0</v>
      </c>
      <c r="O24" s="97">
        <f>'内訳書2-11'!$F431</f>
        <v>0</v>
      </c>
      <c r="P24" s="97">
        <f>'内訳書2-12'!$F431</f>
        <v>0</v>
      </c>
      <c r="Q24" s="97">
        <f>'内訳書2-13'!$F431</f>
        <v>0</v>
      </c>
      <c r="R24" s="97">
        <f>'内訳書2-14'!$F431</f>
        <v>0</v>
      </c>
      <c r="S24" s="97">
        <f>'内訳書2-15'!$F431</f>
        <v>0</v>
      </c>
      <c r="T24" s="97">
        <f>'内訳書2-16'!$F431</f>
        <v>0</v>
      </c>
      <c r="U24" s="97">
        <f>'内訳書2-17'!$F431</f>
        <v>0</v>
      </c>
      <c r="V24" s="97">
        <f>'内訳書2-18'!$F431</f>
        <v>0</v>
      </c>
      <c r="W24" s="97">
        <f>'内訳書2-19'!$F431</f>
        <v>0</v>
      </c>
      <c r="X24" s="97">
        <f>'内訳書2-20'!$F431</f>
        <v>0</v>
      </c>
      <c r="Y24" s="88">
        <f t="shared" ref="Y24:Y60" si="7">SUM(E24:X24)</f>
        <v>0</v>
      </c>
      <c r="AA24" s="97">
        <f t="shared" si="4"/>
        <v>0</v>
      </c>
      <c r="AB24" s="97">
        <f t="shared" si="5"/>
        <v>0</v>
      </c>
      <c r="AC24" s="97">
        <f t="shared" si="6"/>
        <v>0</v>
      </c>
    </row>
    <row r="25" spans="2:29" ht="18" customHeight="1" x14ac:dyDescent="0.15">
      <c r="B25" s="274"/>
      <c r="C25" s="266"/>
      <c r="D25" s="98" t="s">
        <v>98</v>
      </c>
      <c r="E25" s="99">
        <f>'内訳書2-1'!$F432</f>
        <v>0</v>
      </c>
      <c r="F25" s="99">
        <f>'内訳書2-2'!$F432</f>
        <v>0</v>
      </c>
      <c r="G25" s="99">
        <f>'内訳書2-3'!$F432</f>
        <v>0</v>
      </c>
      <c r="H25" s="99">
        <f>'内訳書2-4'!$F432</f>
        <v>0</v>
      </c>
      <c r="I25" s="99">
        <f>'内訳書2-5'!$F432</f>
        <v>0</v>
      </c>
      <c r="J25" s="99">
        <f>'内訳書2-6'!$F432</f>
        <v>0</v>
      </c>
      <c r="K25" s="99">
        <f>'内訳書2-7'!$F432</f>
        <v>0</v>
      </c>
      <c r="L25" s="99">
        <f>'内訳書2-8'!$F432</f>
        <v>0</v>
      </c>
      <c r="M25" s="99">
        <f>'内訳書2-9'!$F432</f>
        <v>0</v>
      </c>
      <c r="N25" s="99">
        <f>'内訳書2-10'!$F432</f>
        <v>0</v>
      </c>
      <c r="O25" s="99">
        <f>'内訳書2-11'!$F432</f>
        <v>0</v>
      </c>
      <c r="P25" s="99">
        <f>'内訳書2-12'!$F432</f>
        <v>0</v>
      </c>
      <c r="Q25" s="99">
        <f>'内訳書2-13'!$F432</f>
        <v>0</v>
      </c>
      <c r="R25" s="99">
        <f>'内訳書2-14'!$F432</f>
        <v>0</v>
      </c>
      <c r="S25" s="99">
        <f>'内訳書2-15'!$F432</f>
        <v>0</v>
      </c>
      <c r="T25" s="99">
        <f>'内訳書2-16'!$F432</f>
        <v>0</v>
      </c>
      <c r="U25" s="99">
        <f>'内訳書2-17'!$F432</f>
        <v>0</v>
      </c>
      <c r="V25" s="99">
        <f>'内訳書2-18'!$F432</f>
        <v>0</v>
      </c>
      <c r="W25" s="99">
        <f>'内訳書2-19'!$F432</f>
        <v>0</v>
      </c>
      <c r="X25" s="99">
        <f>'内訳書2-20'!$F432</f>
        <v>0</v>
      </c>
      <c r="Y25" s="89">
        <f t="shared" si="7"/>
        <v>0</v>
      </c>
      <c r="AA25" s="99">
        <f t="shared" si="4"/>
        <v>0</v>
      </c>
      <c r="AB25" s="99">
        <f t="shared" si="5"/>
        <v>0</v>
      </c>
      <c r="AC25" s="99">
        <f t="shared" si="6"/>
        <v>0</v>
      </c>
    </row>
    <row r="26" spans="2:29" ht="18" customHeight="1" x14ac:dyDescent="0.15">
      <c r="B26" s="274"/>
      <c r="C26" s="267" t="s">
        <v>99</v>
      </c>
      <c r="D26" s="93" t="s">
        <v>100</v>
      </c>
      <c r="E26" s="94">
        <f>'内訳書2-1'!$F433</f>
        <v>0</v>
      </c>
      <c r="F26" s="94">
        <f>'内訳書2-2'!$F433</f>
        <v>0</v>
      </c>
      <c r="G26" s="94">
        <f>'内訳書2-3'!$F433</f>
        <v>0</v>
      </c>
      <c r="H26" s="94">
        <f>'内訳書2-4'!$F433</f>
        <v>0</v>
      </c>
      <c r="I26" s="94">
        <f>'内訳書2-5'!$F433</f>
        <v>0</v>
      </c>
      <c r="J26" s="94">
        <f>'内訳書2-6'!$F433</f>
        <v>0</v>
      </c>
      <c r="K26" s="94">
        <f>'内訳書2-7'!$F433</f>
        <v>0</v>
      </c>
      <c r="L26" s="94">
        <f>'内訳書2-8'!$F433</f>
        <v>0</v>
      </c>
      <c r="M26" s="94">
        <f>'内訳書2-9'!$F433</f>
        <v>0</v>
      </c>
      <c r="N26" s="94">
        <f>'内訳書2-10'!$F433</f>
        <v>0</v>
      </c>
      <c r="O26" s="94">
        <f>'内訳書2-11'!$F433</f>
        <v>0</v>
      </c>
      <c r="P26" s="94">
        <f>'内訳書2-12'!$F433</f>
        <v>0</v>
      </c>
      <c r="Q26" s="94">
        <f>'内訳書2-13'!$F433</f>
        <v>0</v>
      </c>
      <c r="R26" s="94">
        <f>'内訳書2-14'!$F433</f>
        <v>0</v>
      </c>
      <c r="S26" s="94">
        <f>'内訳書2-15'!$F433</f>
        <v>0</v>
      </c>
      <c r="T26" s="94">
        <f>'内訳書2-16'!$F433</f>
        <v>0</v>
      </c>
      <c r="U26" s="94">
        <f>'内訳書2-17'!$F433</f>
        <v>0</v>
      </c>
      <c r="V26" s="94">
        <f>'内訳書2-18'!$F433</f>
        <v>0</v>
      </c>
      <c r="W26" s="94">
        <f>'内訳書2-19'!$F433</f>
        <v>0</v>
      </c>
      <c r="X26" s="94">
        <f>'内訳書2-20'!$F433</f>
        <v>0</v>
      </c>
      <c r="Y26" s="95">
        <f t="shared" si="7"/>
        <v>0</v>
      </c>
      <c r="AA26" s="94">
        <f t="shared" si="4"/>
        <v>0</v>
      </c>
      <c r="AB26" s="94">
        <f t="shared" si="5"/>
        <v>0</v>
      </c>
      <c r="AC26" s="94">
        <f t="shared" si="6"/>
        <v>0</v>
      </c>
    </row>
    <row r="27" spans="2:29" ht="18" customHeight="1" x14ac:dyDescent="0.15">
      <c r="B27" s="274"/>
      <c r="C27" s="266"/>
      <c r="D27" s="96" t="s">
        <v>101</v>
      </c>
      <c r="E27" s="97">
        <f>'内訳書2-1'!$F434</f>
        <v>0</v>
      </c>
      <c r="F27" s="97">
        <f>'内訳書2-2'!$F434</f>
        <v>0</v>
      </c>
      <c r="G27" s="97">
        <f>'内訳書2-3'!$F434</f>
        <v>0</v>
      </c>
      <c r="H27" s="97">
        <f>'内訳書2-4'!$F434</f>
        <v>0</v>
      </c>
      <c r="I27" s="97">
        <f>'内訳書2-5'!$F434</f>
        <v>0</v>
      </c>
      <c r="J27" s="97">
        <f>'内訳書2-6'!$F434</f>
        <v>0</v>
      </c>
      <c r="K27" s="97">
        <f>'内訳書2-7'!$F434</f>
        <v>0</v>
      </c>
      <c r="L27" s="97">
        <f>'内訳書2-8'!$F434</f>
        <v>0</v>
      </c>
      <c r="M27" s="97">
        <f>'内訳書2-9'!$F434</f>
        <v>0</v>
      </c>
      <c r="N27" s="97">
        <f>'内訳書2-10'!$F434</f>
        <v>0</v>
      </c>
      <c r="O27" s="97">
        <f>'内訳書2-11'!$F434</f>
        <v>0</v>
      </c>
      <c r="P27" s="97">
        <f>'内訳書2-12'!$F434</f>
        <v>0</v>
      </c>
      <c r="Q27" s="97">
        <f>'内訳書2-13'!$F434</f>
        <v>0</v>
      </c>
      <c r="R27" s="97">
        <f>'内訳書2-14'!$F434</f>
        <v>0</v>
      </c>
      <c r="S27" s="97">
        <f>'内訳書2-15'!$F434</f>
        <v>0</v>
      </c>
      <c r="T27" s="97">
        <f>'内訳書2-16'!$F434</f>
        <v>0</v>
      </c>
      <c r="U27" s="97">
        <f>'内訳書2-17'!$F434</f>
        <v>0</v>
      </c>
      <c r="V27" s="97">
        <f>'内訳書2-18'!$F434</f>
        <v>0</v>
      </c>
      <c r="W27" s="97">
        <f>'内訳書2-19'!$F434</f>
        <v>0</v>
      </c>
      <c r="X27" s="97">
        <f>'内訳書2-20'!$F434</f>
        <v>0</v>
      </c>
      <c r="Y27" s="88">
        <f t="shared" si="7"/>
        <v>0</v>
      </c>
      <c r="AA27" s="97">
        <f t="shared" si="4"/>
        <v>0</v>
      </c>
      <c r="AB27" s="97">
        <f t="shared" si="5"/>
        <v>0</v>
      </c>
      <c r="AC27" s="97">
        <f t="shared" si="6"/>
        <v>0</v>
      </c>
    </row>
    <row r="28" spans="2:29" ht="18" customHeight="1" x14ac:dyDescent="0.15">
      <c r="B28" s="274"/>
      <c r="C28" s="266"/>
      <c r="D28" s="96" t="s">
        <v>102</v>
      </c>
      <c r="E28" s="97">
        <f>'内訳書2-1'!$F435</f>
        <v>0</v>
      </c>
      <c r="F28" s="97">
        <f>'内訳書2-2'!$F435</f>
        <v>0</v>
      </c>
      <c r="G28" s="97">
        <f>'内訳書2-3'!$F435</f>
        <v>0</v>
      </c>
      <c r="H28" s="97">
        <f>'内訳書2-4'!$F435</f>
        <v>0</v>
      </c>
      <c r="I28" s="97">
        <f>'内訳書2-5'!$F435</f>
        <v>0</v>
      </c>
      <c r="J28" s="97">
        <f>'内訳書2-6'!$F435</f>
        <v>0</v>
      </c>
      <c r="K28" s="97">
        <f>'内訳書2-7'!$F435</f>
        <v>0</v>
      </c>
      <c r="L28" s="97">
        <f>'内訳書2-8'!$F435</f>
        <v>0</v>
      </c>
      <c r="M28" s="97">
        <f>'内訳書2-9'!$F435</f>
        <v>0</v>
      </c>
      <c r="N28" s="97">
        <f>'内訳書2-10'!$F435</f>
        <v>0</v>
      </c>
      <c r="O28" s="97">
        <f>'内訳書2-11'!$F435</f>
        <v>0</v>
      </c>
      <c r="P28" s="97">
        <f>'内訳書2-12'!$F435</f>
        <v>0</v>
      </c>
      <c r="Q28" s="97">
        <f>'内訳書2-13'!$F435</f>
        <v>0</v>
      </c>
      <c r="R28" s="97">
        <f>'内訳書2-14'!$F435</f>
        <v>0</v>
      </c>
      <c r="S28" s="97">
        <f>'内訳書2-15'!$F435</f>
        <v>0</v>
      </c>
      <c r="T28" s="97">
        <f>'内訳書2-16'!$F435</f>
        <v>0</v>
      </c>
      <c r="U28" s="97">
        <f>'内訳書2-17'!$F435</f>
        <v>0</v>
      </c>
      <c r="V28" s="97">
        <f>'内訳書2-18'!$F435</f>
        <v>0</v>
      </c>
      <c r="W28" s="97">
        <f>'内訳書2-19'!$F435</f>
        <v>0</v>
      </c>
      <c r="X28" s="97">
        <f>'内訳書2-20'!$F435</f>
        <v>0</v>
      </c>
      <c r="Y28" s="88">
        <f t="shared" si="7"/>
        <v>0</v>
      </c>
      <c r="AA28" s="97">
        <f t="shared" si="4"/>
        <v>0</v>
      </c>
      <c r="AB28" s="97">
        <f t="shared" si="5"/>
        <v>0</v>
      </c>
      <c r="AC28" s="97">
        <f t="shared" si="6"/>
        <v>0</v>
      </c>
    </row>
    <row r="29" spans="2:29" ht="18" customHeight="1" x14ac:dyDescent="0.15">
      <c r="B29" s="274"/>
      <c r="C29" s="266"/>
      <c r="D29" s="96" t="s">
        <v>103</v>
      </c>
      <c r="E29" s="97">
        <f>'内訳書2-1'!$F436</f>
        <v>0</v>
      </c>
      <c r="F29" s="97">
        <f>'内訳書2-2'!$F436</f>
        <v>0</v>
      </c>
      <c r="G29" s="97">
        <f>'内訳書2-3'!$F436</f>
        <v>0</v>
      </c>
      <c r="H29" s="97">
        <f>'内訳書2-4'!$F436</f>
        <v>0</v>
      </c>
      <c r="I29" s="97">
        <f>'内訳書2-5'!$F436</f>
        <v>0</v>
      </c>
      <c r="J29" s="97">
        <f>'内訳書2-6'!$F436</f>
        <v>0</v>
      </c>
      <c r="K29" s="97">
        <f>'内訳書2-7'!$F436</f>
        <v>0</v>
      </c>
      <c r="L29" s="97">
        <f>'内訳書2-8'!$F436</f>
        <v>0</v>
      </c>
      <c r="M29" s="97">
        <f>'内訳書2-9'!$F436</f>
        <v>0</v>
      </c>
      <c r="N29" s="97">
        <f>'内訳書2-10'!$F436</f>
        <v>0</v>
      </c>
      <c r="O29" s="97">
        <f>'内訳書2-11'!$F436</f>
        <v>0</v>
      </c>
      <c r="P29" s="97">
        <f>'内訳書2-12'!$F436</f>
        <v>0</v>
      </c>
      <c r="Q29" s="97">
        <f>'内訳書2-13'!$F436</f>
        <v>0</v>
      </c>
      <c r="R29" s="97">
        <f>'内訳書2-14'!$F436</f>
        <v>0</v>
      </c>
      <c r="S29" s="97">
        <f>'内訳書2-15'!$F436</f>
        <v>0</v>
      </c>
      <c r="T29" s="97">
        <f>'内訳書2-16'!$F436</f>
        <v>0</v>
      </c>
      <c r="U29" s="97">
        <f>'内訳書2-17'!$F436</f>
        <v>0</v>
      </c>
      <c r="V29" s="97">
        <f>'内訳書2-18'!$F436</f>
        <v>0</v>
      </c>
      <c r="W29" s="97">
        <f>'内訳書2-19'!$F436</f>
        <v>0</v>
      </c>
      <c r="X29" s="97">
        <f>'内訳書2-20'!$F436</f>
        <v>0</v>
      </c>
      <c r="Y29" s="88">
        <f t="shared" si="7"/>
        <v>0</v>
      </c>
      <c r="AA29" s="97">
        <f t="shared" si="4"/>
        <v>0</v>
      </c>
      <c r="AB29" s="97">
        <f t="shared" si="5"/>
        <v>0</v>
      </c>
      <c r="AC29" s="97">
        <f t="shared" si="6"/>
        <v>0</v>
      </c>
    </row>
    <row r="30" spans="2:29" ht="18" customHeight="1" x14ac:dyDescent="0.15">
      <c r="B30" s="274"/>
      <c r="C30" s="266"/>
      <c r="D30" s="98" t="s">
        <v>104</v>
      </c>
      <c r="E30" s="99">
        <f>'内訳書2-1'!$F437</f>
        <v>0</v>
      </c>
      <c r="F30" s="99">
        <f>'内訳書2-2'!$F437</f>
        <v>0</v>
      </c>
      <c r="G30" s="99">
        <f>'内訳書2-3'!$F437</f>
        <v>0</v>
      </c>
      <c r="H30" s="99">
        <f>'内訳書2-4'!$F437</f>
        <v>0</v>
      </c>
      <c r="I30" s="99">
        <f>'内訳書2-5'!$F437</f>
        <v>0</v>
      </c>
      <c r="J30" s="99">
        <f>'内訳書2-6'!$F437</f>
        <v>0</v>
      </c>
      <c r="K30" s="99">
        <f>'内訳書2-7'!$F437</f>
        <v>0</v>
      </c>
      <c r="L30" s="99">
        <f>'内訳書2-8'!$F437</f>
        <v>0</v>
      </c>
      <c r="M30" s="99">
        <f>'内訳書2-9'!$F437</f>
        <v>0</v>
      </c>
      <c r="N30" s="99">
        <f>'内訳書2-10'!$F437</f>
        <v>0</v>
      </c>
      <c r="O30" s="99">
        <f>'内訳書2-11'!$F437</f>
        <v>0</v>
      </c>
      <c r="P30" s="99">
        <f>'内訳書2-12'!$F437</f>
        <v>0</v>
      </c>
      <c r="Q30" s="99">
        <f>'内訳書2-13'!$F437</f>
        <v>0</v>
      </c>
      <c r="R30" s="99">
        <f>'内訳書2-14'!$F437</f>
        <v>0</v>
      </c>
      <c r="S30" s="99">
        <f>'内訳書2-15'!$F437</f>
        <v>0</v>
      </c>
      <c r="T30" s="99">
        <f>'内訳書2-16'!$F437</f>
        <v>0</v>
      </c>
      <c r="U30" s="99">
        <f>'内訳書2-17'!$F437</f>
        <v>0</v>
      </c>
      <c r="V30" s="99">
        <f>'内訳書2-18'!$F437</f>
        <v>0</v>
      </c>
      <c r="W30" s="99">
        <f>'内訳書2-19'!$F437</f>
        <v>0</v>
      </c>
      <c r="X30" s="99">
        <f>'内訳書2-20'!$F437</f>
        <v>0</v>
      </c>
      <c r="Y30" s="89">
        <f t="shared" si="7"/>
        <v>0</v>
      </c>
      <c r="AA30" s="99">
        <f t="shared" si="4"/>
        <v>0</v>
      </c>
      <c r="AB30" s="99">
        <f t="shared" si="5"/>
        <v>0</v>
      </c>
      <c r="AC30" s="99">
        <f t="shared" si="6"/>
        <v>0</v>
      </c>
    </row>
    <row r="31" spans="2:29" ht="18" customHeight="1" x14ac:dyDescent="0.15">
      <c r="B31" s="274"/>
      <c r="C31" s="267" t="s">
        <v>224</v>
      </c>
      <c r="D31" s="93" t="s">
        <v>225</v>
      </c>
      <c r="E31" s="94">
        <f>'内訳書2-1'!$F438</f>
        <v>0</v>
      </c>
      <c r="F31" s="94">
        <f>'内訳書2-2'!$F438</f>
        <v>0</v>
      </c>
      <c r="G31" s="94">
        <f>'内訳書2-3'!$F438</f>
        <v>0</v>
      </c>
      <c r="H31" s="94">
        <f>'内訳書2-4'!$F438</f>
        <v>0</v>
      </c>
      <c r="I31" s="94">
        <f>'内訳書2-5'!$F438</f>
        <v>0</v>
      </c>
      <c r="J31" s="94">
        <f>'内訳書2-6'!$F438</f>
        <v>0</v>
      </c>
      <c r="K31" s="94">
        <f>'内訳書2-7'!$F438</f>
        <v>0</v>
      </c>
      <c r="L31" s="94">
        <f>'内訳書2-8'!$F438</f>
        <v>0</v>
      </c>
      <c r="M31" s="94">
        <f>'内訳書2-9'!$F438</f>
        <v>0</v>
      </c>
      <c r="N31" s="94">
        <f>'内訳書2-10'!$F438</f>
        <v>0</v>
      </c>
      <c r="O31" s="94">
        <f>'内訳書2-11'!$F438</f>
        <v>0</v>
      </c>
      <c r="P31" s="94">
        <f>'内訳書2-12'!$F438</f>
        <v>0</v>
      </c>
      <c r="Q31" s="94">
        <f>'内訳書2-13'!$F438</f>
        <v>0</v>
      </c>
      <c r="R31" s="94">
        <f>'内訳書2-14'!$F438</f>
        <v>0</v>
      </c>
      <c r="S31" s="94">
        <f>'内訳書2-15'!$F438</f>
        <v>0</v>
      </c>
      <c r="T31" s="94">
        <f>'内訳書2-16'!$F438</f>
        <v>0</v>
      </c>
      <c r="U31" s="94">
        <f>'内訳書2-17'!$F438</f>
        <v>0</v>
      </c>
      <c r="V31" s="94">
        <f>'内訳書2-18'!$F438</f>
        <v>0</v>
      </c>
      <c r="W31" s="94">
        <f>'内訳書2-19'!$F438</f>
        <v>0</v>
      </c>
      <c r="X31" s="94">
        <f>'内訳書2-20'!$F438</f>
        <v>0</v>
      </c>
      <c r="Y31" s="95">
        <f t="shared" si="7"/>
        <v>0</v>
      </c>
      <c r="AA31" s="94">
        <f t="shared" si="4"/>
        <v>0</v>
      </c>
      <c r="AB31" s="94">
        <f t="shared" si="5"/>
        <v>0</v>
      </c>
      <c r="AC31" s="94">
        <f t="shared" si="6"/>
        <v>0</v>
      </c>
    </row>
    <row r="32" spans="2:29" ht="18" customHeight="1" x14ac:dyDescent="0.15">
      <c r="B32" s="274"/>
      <c r="C32" s="266"/>
      <c r="D32" s="96" t="s">
        <v>105</v>
      </c>
      <c r="E32" s="97">
        <f>'内訳書2-1'!$F439</f>
        <v>0</v>
      </c>
      <c r="F32" s="97">
        <f>'内訳書2-2'!$F439</f>
        <v>0</v>
      </c>
      <c r="G32" s="97">
        <f>'内訳書2-3'!$F439</f>
        <v>0</v>
      </c>
      <c r="H32" s="97">
        <f>'内訳書2-4'!$F439</f>
        <v>0</v>
      </c>
      <c r="I32" s="97">
        <f>'内訳書2-5'!$F439</f>
        <v>0</v>
      </c>
      <c r="J32" s="97">
        <f>'内訳書2-6'!$F439</f>
        <v>0</v>
      </c>
      <c r="K32" s="97">
        <f>'内訳書2-7'!$F439</f>
        <v>0</v>
      </c>
      <c r="L32" s="97">
        <f>'内訳書2-8'!$F439</f>
        <v>0</v>
      </c>
      <c r="M32" s="97">
        <f>'内訳書2-9'!$F439</f>
        <v>0</v>
      </c>
      <c r="N32" s="97">
        <f>'内訳書2-10'!$F439</f>
        <v>0</v>
      </c>
      <c r="O32" s="97">
        <f>'内訳書2-11'!$F439</f>
        <v>0</v>
      </c>
      <c r="P32" s="97">
        <f>'内訳書2-12'!$F439</f>
        <v>0</v>
      </c>
      <c r="Q32" s="97">
        <f>'内訳書2-13'!$F439</f>
        <v>0</v>
      </c>
      <c r="R32" s="97">
        <f>'内訳書2-14'!$F439</f>
        <v>0</v>
      </c>
      <c r="S32" s="97">
        <f>'内訳書2-15'!$F439</f>
        <v>0</v>
      </c>
      <c r="T32" s="97">
        <f>'内訳書2-16'!$F439</f>
        <v>0</v>
      </c>
      <c r="U32" s="97">
        <f>'内訳書2-17'!$F439</f>
        <v>0</v>
      </c>
      <c r="V32" s="97">
        <f>'内訳書2-18'!$F439</f>
        <v>0</v>
      </c>
      <c r="W32" s="97">
        <f>'内訳書2-19'!$F439</f>
        <v>0</v>
      </c>
      <c r="X32" s="97">
        <f>'内訳書2-20'!$F439</f>
        <v>0</v>
      </c>
      <c r="Y32" s="88">
        <f t="shared" si="7"/>
        <v>0</v>
      </c>
      <c r="AA32" s="97">
        <f t="shared" si="4"/>
        <v>0</v>
      </c>
      <c r="AB32" s="97">
        <f t="shared" si="5"/>
        <v>0</v>
      </c>
      <c r="AC32" s="97">
        <f t="shared" si="6"/>
        <v>0</v>
      </c>
    </row>
    <row r="33" spans="2:29" ht="18" customHeight="1" x14ac:dyDescent="0.15">
      <c r="B33" s="274"/>
      <c r="C33" s="266"/>
      <c r="D33" s="98" t="s">
        <v>106</v>
      </c>
      <c r="E33" s="99">
        <f>'内訳書2-1'!$F440</f>
        <v>0</v>
      </c>
      <c r="F33" s="99">
        <f>'内訳書2-2'!$F440</f>
        <v>0</v>
      </c>
      <c r="G33" s="99">
        <f>'内訳書2-3'!$F440</f>
        <v>0</v>
      </c>
      <c r="H33" s="99">
        <f>'内訳書2-4'!$F440</f>
        <v>0</v>
      </c>
      <c r="I33" s="99">
        <f>'内訳書2-5'!$F440</f>
        <v>0</v>
      </c>
      <c r="J33" s="99">
        <f>'内訳書2-6'!$F440</f>
        <v>0</v>
      </c>
      <c r="K33" s="99">
        <f>'内訳書2-7'!$F440</f>
        <v>0</v>
      </c>
      <c r="L33" s="99">
        <f>'内訳書2-8'!$F440</f>
        <v>0</v>
      </c>
      <c r="M33" s="99">
        <f>'内訳書2-9'!$F440</f>
        <v>0</v>
      </c>
      <c r="N33" s="99">
        <f>'内訳書2-10'!$F440</f>
        <v>0</v>
      </c>
      <c r="O33" s="99">
        <f>'内訳書2-11'!$F440</f>
        <v>0</v>
      </c>
      <c r="P33" s="99">
        <f>'内訳書2-12'!$F440</f>
        <v>0</v>
      </c>
      <c r="Q33" s="99">
        <f>'内訳書2-13'!$F440</f>
        <v>0</v>
      </c>
      <c r="R33" s="99">
        <f>'内訳書2-14'!$F440</f>
        <v>0</v>
      </c>
      <c r="S33" s="99">
        <f>'内訳書2-15'!$F440</f>
        <v>0</v>
      </c>
      <c r="T33" s="99">
        <f>'内訳書2-16'!$F440</f>
        <v>0</v>
      </c>
      <c r="U33" s="99">
        <f>'内訳書2-17'!$F440</f>
        <v>0</v>
      </c>
      <c r="V33" s="99">
        <f>'内訳書2-18'!$F440</f>
        <v>0</v>
      </c>
      <c r="W33" s="99">
        <f>'内訳書2-19'!$F440</f>
        <v>0</v>
      </c>
      <c r="X33" s="99">
        <f>'内訳書2-20'!$F440</f>
        <v>0</v>
      </c>
      <c r="Y33" s="89">
        <f t="shared" si="7"/>
        <v>0</v>
      </c>
      <c r="AA33" s="99">
        <f t="shared" si="4"/>
        <v>0</v>
      </c>
      <c r="AB33" s="99">
        <f t="shared" si="5"/>
        <v>0</v>
      </c>
      <c r="AC33" s="99">
        <f t="shared" si="6"/>
        <v>0</v>
      </c>
    </row>
    <row r="34" spans="2:29" ht="18" customHeight="1" x14ac:dyDescent="0.15">
      <c r="B34" s="274"/>
      <c r="C34" s="267" t="s">
        <v>107</v>
      </c>
      <c r="D34" s="93" t="s">
        <v>108</v>
      </c>
      <c r="E34" s="94">
        <f>'内訳書2-1'!$F441</f>
        <v>0</v>
      </c>
      <c r="F34" s="94">
        <f>'内訳書2-2'!$F441</f>
        <v>0</v>
      </c>
      <c r="G34" s="94">
        <f>'内訳書2-3'!$F441</f>
        <v>0</v>
      </c>
      <c r="H34" s="94">
        <f>'内訳書2-4'!$F441</f>
        <v>0</v>
      </c>
      <c r="I34" s="94">
        <f>'内訳書2-5'!$F441</f>
        <v>0</v>
      </c>
      <c r="J34" s="94">
        <f>'内訳書2-6'!$F441</f>
        <v>0</v>
      </c>
      <c r="K34" s="94">
        <f>'内訳書2-7'!$F441</f>
        <v>0</v>
      </c>
      <c r="L34" s="94">
        <f>'内訳書2-8'!$F441</f>
        <v>0</v>
      </c>
      <c r="M34" s="94">
        <f>'内訳書2-9'!$F441</f>
        <v>0</v>
      </c>
      <c r="N34" s="94">
        <f>'内訳書2-10'!$F441</f>
        <v>0</v>
      </c>
      <c r="O34" s="94">
        <f>'内訳書2-11'!$F441</f>
        <v>0</v>
      </c>
      <c r="P34" s="94">
        <f>'内訳書2-12'!$F441</f>
        <v>0</v>
      </c>
      <c r="Q34" s="94">
        <f>'内訳書2-13'!$F441</f>
        <v>0</v>
      </c>
      <c r="R34" s="94">
        <f>'内訳書2-14'!$F441</f>
        <v>0</v>
      </c>
      <c r="S34" s="94">
        <f>'内訳書2-15'!$F441</f>
        <v>0</v>
      </c>
      <c r="T34" s="94">
        <f>'内訳書2-16'!$F441</f>
        <v>0</v>
      </c>
      <c r="U34" s="94">
        <f>'内訳書2-17'!$F441</f>
        <v>0</v>
      </c>
      <c r="V34" s="94">
        <f>'内訳書2-18'!$F441</f>
        <v>0</v>
      </c>
      <c r="W34" s="94">
        <f>'内訳書2-19'!$F441</f>
        <v>0</v>
      </c>
      <c r="X34" s="94">
        <f>'内訳書2-20'!$F441</f>
        <v>0</v>
      </c>
      <c r="Y34" s="95">
        <f t="shared" si="7"/>
        <v>0</v>
      </c>
      <c r="AA34" s="94">
        <f t="shared" si="4"/>
        <v>0</v>
      </c>
      <c r="AB34" s="94">
        <f t="shared" si="5"/>
        <v>0</v>
      </c>
      <c r="AC34" s="94">
        <f t="shared" si="6"/>
        <v>0</v>
      </c>
    </row>
    <row r="35" spans="2:29" ht="18" customHeight="1" x14ac:dyDescent="0.15">
      <c r="B35" s="274"/>
      <c r="C35" s="266"/>
      <c r="D35" s="96" t="s">
        <v>109</v>
      </c>
      <c r="E35" s="97">
        <f>'内訳書2-1'!$F442</f>
        <v>0</v>
      </c>
      <c r="F35" s="97">
        <f>'内訳書2-2'!$F442</f>
        <v>0</v>
      </c>
      <c r="G35" s="97">
        <f>'内訳書2-3'!$F442</f>
        <v>0</v>
      </c>
      <c r="H35" s="97">
        <f>'内訳書2-4'!$F442</f>
        <v>0</v>
      </c>
      <c r="I35" s="97">
        <f>'内訳書2-5'!$F442</f>
        <v>0</v>
      </c>
      <c r="J35" s="97">
        <f>'内訳書2-6'!$F442</f>
        <v>0</v>
      </c>
      <c r="K35" s="97">
        <f>'内訳書2-7'!$F442</f>
        <v>0</v>
      </c>
      <c r="L35" s="97">
        <f>'内訳書2-8'!$F442</f>
        <v>0</v>
      </c>
      <c r="M35" s="97">
        <f>'内訳書2-9'!$F442</f>
        <v>0</v>
      </c>
      <c r="N35" s="97">
        <f>'内訳書2-10'!$F442</f>
        <v>0</v>
      </c>
      <c r="O35" s="97">
        <f>'内訳書2-11'!$F442</f>
        <v>0</v>
      </c>
      <c r="P35" s="97">
        <f>'内訳書2-12'!$F442</f>
        <v>0</v>
      </c>
      <c r="Q35" s="97">
        <f>'内訳書2-13'!$F442</f>
        <v>0</v>
      </c>
      <c r="R35" s="97">
        <f>'内訳書2-14'!$F442</f>
        <v>0</v>
      </c>
      <c r="S35" s="97">
        <f>'内訳書2-15'!$F442</f>
        <v>0</v>
      </c>
      <c r="T35" s="97">
        <f>'内訳書2-16'!$F442</f>
        <v>0</v>
      </c>
      <c r="U35" s="97">
        <f>'内訳書2-17'!$F442</f>
        <v>0</v>
      </c>
      <c r="V35" s="97">
        <f>'内訳書2-18'!$F442</f>
        <v>0</v>
      </c>
      <c r="W35" s="97">
        <f>'内訳書2-19'!$F442</f>
        <v>0</v>
      </c>
      <c r="X35" s="97">
        <f>'内訳書2-20'!$F442</f>
        <v>0</v>
      </c>
      <c r="Y35" s="88">
        <f t="shared" si="7"/>
        <v>0</v>
      </c>
      <c r="AA35" s="97">
        <f t="shared" si="4"/>
        <v>0</v>
      </c>
      <c r="AB35" s="97">
        <f t="shared" si="5"/>
        <v>0</v>
      </c>
      <c r="AC35" s="97">
        <f t="shared" si="6"/>
        <v>0</v>
      </c>
    </row>
    <row r="36" spans="2:29" ht="18" customHeight="1" x14ac:dyDescent="0.15">
      <c r="B36" s="274"/>
      <c r="C36" s="266"/>
      <c r="D36" s="96" t="s">
        <v>110</v>
      </c>
      <c r="E36" s="97">
        <f>'内訳書2-1'!$F443</f>
        <v>0</v>
      </c>
      <c r="F36" s="97">
        <f>'内訳書2-2'!$F443</f>
        <v>0</v>
      </c>
      <c r="G36" s="97">
        <f>'内訳書2-3'!$F443</f>
        <v>0</v>
      </c>
      <c r="H36" s="97">
        <f>'内訳書2-4'!$F443</f>
        <v>0</v>
      </c>
      <c r="I36" s="97">
        <f>'内訳書2-5'!$F443</f>
        <v>0</v>
      </c>
      <c r="J36" s="97">
        <f>'内訳書2-6'!$F443</f>
        <v>0</v>
      </c>
      <c r="K36" s="97">
        <f>'内訳書2-7'!$F443</f>
        <v>0</v>
      </c>
      <c r="L36" s="97">
        <f>'内訳書2-8'!$F443</f>
        <v>0</v>
      </c>
      <c r="M36" s="97">
        <f>'内訳書2-9'!$F443</f>
        <v>0</v>
      </c>
      <c r="N36" s="97">
        <f>'内訳書2-10'!$F443</f>
        <v>0</v>
      </c>
      <c r="O36" s="97">
        <f>'内訳書2-11'!$F443</f>
        <v>0</v>
      </c>
      <c r="P36" s="97">
        <f>'内訳書2-12'!$F443</f>
        <v>0</v>
      </c>
      <c r="Q36" s="97">
        <f>'内訳書2-13'!$F443</f>
        <v>0</v>
      </c>
      <c r="R36" s="97">
        <f>'内訳書2-14'!$F443</f>
        <v>0</v>
      </c>
      <c r="S36" s="97">
        <f>'内訳書2-15'!$F443</f>
        <v>0</v>
      </c>
      <c r="T36" s="97">
        <f>'内訳書2-16'!$F443</f>
        <v>0</v>
      </c>
      <c r="U36" s="97">
        <f>'内訳書2-17'!$F443</f>
        <v>0</v>
      </c>
      <c r="V36" s="97">
        <f>'内訳書2-18'!$F443</f>
        <v>0</v>
      </c>
      <c r="W36" s="97">
        <f>'内訳書2-19'!$F443</f>
        <v>0</v>
      </c>
      <c r="X36" s="97">
        <f>'内訳書2-20'!$F443</f>
        <v>0</v>
      </c>
      <c r="Y36" s="88">
        <f t="shared" si="7"/>
        <v>0</v>
      </c>
      <c r="AA36" s="97">
        <f t="shared" si="4"/>
        <v>0</v>
      </c>
      <c r="AB36" s="97">
        <f t="shared" si="5"/>
        <v>0</v>
      </c>
      <c r="AC36" s="97">
        <f t="shared" si="6"/>
        <v>0</v>
      </c>
    </row>
    <row r="37" spans="2:29" ht="18" customHeight="1" x14ac:dyDescent="0.15">
      <c r="B37" s="274"/>
      <c r="C37" s="266"/>
      <c r="D37" s="127" t="s">
        <v>111</v>
      </c>
      <c r="E37" s="128">
        <f>'内訳書2-1'!$F444</f>
        <v>0</v>
      </c>
      <c r="F37" s="128">
        <f>'内訳書2-2'!$F444</f>
        <v>0</v>
      </c>
      <c r="G37" s="128">
        <f>'内訳書2-3'!$F444</f>
        <v>0</v>
      </c>
      <c r="H37" s="128">
        <f>'内訳書2-4'!$F444</f>
        <v>0</v>
      </c>
      <c r="I37" s="128">
        <f>'内訳書2-5'!$F444</f>
        <v>0</v>
      </c>
      <c r="J37" s="128">
        <f>'内訳書2-6'!$F444</f>
        <v>0</v>
      </c>
      <c r="K37" s="128">
        <f>'内訳書2-7'!$F444</f>
        <v>0</v>
      </c>
      <c r="L37" s="128">
        <f>'内訳書2-8'!$F444</f>
        <v>0</v>
      </c>
      <c r="M37" s="128">
        <f>'内訳書2-9'!$F444</f>
        <v>0</v>
      </c>
      <c r="N37" s="128">
        <f>'内訳書2-10'!$F444</f>
        <v>0</v>
      </c>
      <c r="O37" s="128">
        <f>'内訳書2-11'!$F444</f>
        <v>0</v>
      </c>
      <c r="P37" s="128">
        <f>'内訳書2-12'!$F444</f>
        <v>0</v>
      </c>
      <c r="Q37" s="128">
        <f>'内訳書2-13'!$F444</f>
        <v>0</v>
      </c>
      <c r="R37" s="128">
        <f>'内訳書2-14'!$F444</f>
        <v>0</v>
      </c>
      <c r="S37" s="128">
        <f>'内訳書2-15'!$F444</f>
        <v>0</v>
      </c>
      <c r="T37" s="128">
        <f>'内訳書2-16'!$F444</f>
        <v>0</v>
      </c>
      <c r="U37" s="128">
        <f>'内訳書2-17'!$F444</f>
        <v>0</v>
      </c>
      <c r="V37" s="128">
        <f>'内訳書2-18'!$F444</f>
        <v>0</v>
      </c>
      <c r="W37" s="128">
        <f>'内訳書2-19'!$F444</f>
        <v>0</v>
      </c>
      <c r="X37" s="128">
        <f>'内訳書2-20'!$F444</f>
        <v>0</v>
      </c>
      <c r="Y37" s="129">
        <f>SUM(E37:X37)</f>
        <v>0</v>
      </c>
      <c r="AA37" s="128">
        <f t="shared" si="4"/>
        <v>0</v>
      </c>
      <c r="AB37" s="128">
        <f t="shared" si="5"/>
        <v>0</v>
      </c>
      <c r="AC37" s="128">
        <f>SUM(AA37:AB37)</f>
        <v>0</v>
      </c>
    </row>
    <row r="38" spans="2:29" ht="18" hidden="1" customHeight="1" x14ac:dyDescent="0.15">
      <c r="B38" s="274"/>
      <c r="C38" s="266"/>
      <c r="D38" s="131" t="s">
        <v>88</v>
      </c>
      <c r="E38" s="128">
        <f>'内訳書2-1'!$F445</f>
        <v>0</v>
      </c>
      <c r="F38" s="132">
        <f>'内訳書2-2'!$F445</f>
        <v>0</v>
      </c>
      <c r="G38" s="132">
        <f>'内訳書2-3'!$F445</f>
        <v>0</v>
      </c>
      <c r="H38" s="132">
        <f>'内訳書2-4'!$F445</f>
        <v>0</v>
      </c>
      <c r="I38" s="132">
        <f>'内訳書2-5'!$F445</f>
        <v>0</v>
      </c>
      <c r="J38" s="132">
        <f>'内訳書2-6'!$F445</f>
        <v>0</v>
      </c>
      <c r="K38" s="132">
        <f>'内訳書2-7'!$F445</f>
        <v>0</v>
      </c>
      <c r="L38" s="132">
        <f>'内訳書2-8'!$F445</f>
        <v>0</v>
      </c>
      <c r="M38" s="132">
        <f>'内訳書2-9'!$F445</f>
        <v>0</v>
      </c>
      <c r="N38" s="132">
        <f>'内訳書2-10'!$F445</f>
        <v>0</v>
      </c>
      <c r="O38" s="132">
        <f>'内訳書2-11'!$F445</f>
        <v>0</v>
      </c>
      <c r="P38" s="132">
        <f>'内訳書2-12'!$F445</f>
        <v>0</v>
      </c>
      <c r="Q38" s="132">
        <f>'内訳書2-13'!$F445</f>
        <v>0</v>
      </c>
      <c r="R38" s="132">
        <f>'内訳書2-14'!$F445</f>
        <v>0</v>
      </c>
      <c r="S38" s="132">
        <f>'内訳書2-15'!$F445</f>
        <v>0</v>
      </c>
      <c r="T38" s="132">
        <f>'内訳書2-16'!$F445</f>
        <v>0</v>
      </c>
      <c r="U38" s="132">
        <f>'内訳書2-17'!$F445</f>
        <v>0</v>
      </c>
      <c r="V38" s="132">
        <f>'内訳書2-18'!$F445</f>
        <v>0</v>
      </c>
      <c r="W38" s="132">
        <f>'内訳書2-19'!$F445</f>
        <v>0</v>
      </c>
      <c r="X38" s="132">
        <f>'内訳書2-20'!$F445</f>
        <v>0</v>
      </c>
      <c r="Y38" s="133">
        <f t="shared" si="7"/>
        <v>0</v>
      </c>
      <c r="AA38" s="132">
        <f t="shared" si="4"/>
        <v>0</v>
      </c>
      <c r="AB38" s="132">
        <f t="shared" si="5"/>
        <v>0</v>
      </c>
      <c r="AC38" s="132">
        <f t="shared" si="6"/>
        <v>0</v>
      </c>
    </row>
    <row r="39" spans="2:29" ht="18" customHeight="1" x14ac:dyDescent="0.15">
      <c r="B39" s="274"/>
      <c r="C39" s="225" t="s">
        <v>177</v>
      </c>
      <c r="D39" s="93" t="s">
        <v>178</v>
      </c>
      <c r="E39" s="94">
        <f>'内訳書2-1'!$F446</f>
        <v>0</v>
      </c>
      <c r="F39" s="94">
        <f>'内訳書2-2'!$F446</f>
        <v>0</v>
      </c>
      <c r="G39" s="94">
        <f>'内訳書2-3'!$F446</f>
        <v>0</v>
      </c>
      <c r="H39" s="94">
        <f>'内訳書2-4'!$F446</f>
        <v>0</v>
      </c>
      <c r="I39" s="94">
        <f>'内訳書2-5'!$F446</f>
        <v>0</v>
      </c>
      <c r="J39" s="94">
        <f>'内訳書2-6'!$F446</f>
        <v>0</v>
      </c>
      <c r="K39" s="94">
        <f>'内訳書2-7'!$F446</f>
        <v>0</v>
      </c>
      <c r="L39" s="94">
        <f>'内訳書2-8'!$F446</f>
        <v>0</v>
      </c>
      <c r="M39" s="94">
        <f>'内訳書2-9'!$F446</f>
        <v>0</v>
      </c>
      <c r="N39" s="94">
        <f>'内訳書2-10'!$F446</f>
        <v>0</v>
      </c>
      <c r="O39" s="94">
        <f>'内訳書2-11'!$F446</f>
        <v>0</v>
      </c>
      <c r="P39" s="94">
        <f>'内訳書2-12'!$F446</f>
        <v>0</v>
      </c>
      <c r="Q39" s="94">
        <f>'内訳書2-13'!$F446</f>
        <v>0</v>
      </c>
      <c r="R39" s="94">
        <f>'内訳書2-14'!$F446</f>
        <v>0</v>
      </c>
      <c r="S39" s="94">
        <f>'内訳書2-15'!$F446</f>
        <v>0</v>
      </c>
      <c r="T39" s="94">
        <f>'内訳書2-16'!$F446</f>
        <v>0</v>
      </c>
      <c r="U39" s="94">
        <f>'内訳書2-17'!$F446</f>
        <v>0</v>
      </c>
      <c r="V39" s="94">
        <f>'内訳書2-18'!$F446</f>
        <v>0</v>
      </c>
      <c r="W39" s="94">
        <f>'内訳書2-19'!$F446</f>
        <v>0</v>
      </c>
      <c r="X39" s="94">
        <f>'内訳書2-20'!$F446</f>
        <v>0</v>
      </c>
      <c r="Y39" s="95">
        <f t="shared" si="7"/>
        <v>0</v>
      </c>
      <c r="AA39" s="94">
        <f t="shared" si="4"/>
        <v>0</v>
      </c>
      <c r="AB39" s="94">
        <f t="shared" si="5"/>
        <v>0</v>
      </c>
      <c r="AC39" s="94">
        <f t="shared" si="6"/>
        <v>0</v>
      </c>
    </row>
    <row r="40" spans="2:29" ht="18" customHeight="1" x14ac:dyDescent="0.15">
      <c r="B40" s="274"/>
      <c r="C40" s="227"/>
      <c r="D40" s="98" t="s">
        <v>179</v>
      </c>
      <c r="E40" s="128">
        <f>'内訳書2-1'!$F447</f>
        <v>0</v>
      </c>
      <c r="F40" s="128">
        <f>'内訳書2-2'!$F447</f>
        <v>0</v>
      </c>
      <c r="G40" s="128">
        <f>'内訳書2-3'!$F447</f>
        <v>0</v>
      </c>
      <c r="H40" s="128">
        <f>'内訳書2-4'!$F447</f>
        <v>0</v>
      </c>
      <c r="I40" s="128">
        <f>'内訳書2-5'!$F447</f>
        <v>0</v>
      </c>
      <c r="J40" s="128">
        <f>'内訳書2-6'!$F447</f>
        <v>0</v>
      </c>
      <c r="K40" s="128">
        <f>'内訳書2-7'!$F447</f>
        <v>0</v>
      </c>
      <c r="L40" s="128">
        <f>'内訳書2-8'!$F447</f>
        <v>0</v>
      </c>
      <c r="M40" s="128">
        <f>'内訳書2-9'!$F447</f>
        <v>0</v>
      </c>
      <c r="N40" s="128">
        <f>'内訳書2-10'!$F447</f>
        <v>0</v>
      </c>
      <c r="O40" s="128">
        <f>'内訳書2-11'!$F447</f>
        <v>0</v>
      </c>
      <c r="P40" s="128">
        <f>'内訳書2-12'!$F447</f>
        <v>0</v>
      </c>
      <c r="Q40" s="128">
        <f>'内訳書2-13'!$F447</f>
        <v>0</v>
      </c>
      <c r="R40" s="128">
        <f>'内訳書2-14'!$F447</f>
        <v>0</v>
      </c>
      <c r="S40" s="128">
        <f>'内訳書2-15'!$F447</f>
        <v>0</v>
      </c>
      <c r="T40" s="128">
        <f>'内訳書2-16'!$F447</f>
        <v>0</v>
      </c>
      <c r="U40" s="128">
        <f>'内訳書2-17'!$F447</f>
        <v>0</v>
      </c>
      <c r="V40" s="128">
        <f>'内訳書2-18'!$F447</f>
        <v>0</v>
      </c>
      <c r="W40" s="128">
        <f>'内訳書2-19'!$F447</f>
        <v>0</v>
      </c>
      <c r="X40" s="128">
        <f>'内訳書2-20'!$F447</f>
        <v>0</v>
      </c>
      <c r="Y40" s="89">
        <f>SUM(E40:X40)</f>
        <v>0</v>
      </c>
      <c r="AA40" s="94">
        <f t="shared" si="4"/>
        <v>0</v>
      </c>
      <c r="AB40" s="94">
        <f t="shared" si="5"/>
        <v>0</v>
      </c>
      <c r="AC40" s="94">
        <f>SUM(AA40:AB40)</f>
        <v>0</v>
      </c>
    </row>
    <row r="41" spans="2:29" ht="22.5" customHeight="1" x14ac:dyDescent="0.15">
      <c r="B41" s="274"/>
      <c r="C41" s="266" t="s">
        <v>112</v>
      </c>
      <c r="D41" s="266"/>
      <c r="E41" s="100">
        <f>SUM(E23:E40)</f>
        <v>0</v>
      </c>
      <c r="F41" s="100">
        <f t="shared" ref="F41:X41" si="8">SUM(F23:F40)</f>
        <v>0</v>
      </c>
      <c r="G41" s="100">
        <f t="shared" si="8"/>
        <v>0</v>
      </c>
      <c r="H41" s="100">
        <f t="shared" si="8"/>
        <v>0</v>
      </c>
      <c r="I41" s="100">
        <f t="shared" si="8"/>
        <v>0</v>
      </c>
      <c r="J41" s="100">
        <f t="shared" si="8"/>
        <v>0</v>
      </c>
      <c r="K41" s="100">
        <f t="shared" si="8"/>
        <v>0</v>
      </c>
      <c r="L41" s="100">
        <f t="shared" si="8"/>
        <v>0</v>
      </c>
      <c r="M41" s="100">
        <f t="shared" si="8"/>
        <v>0</v>
      </c>
      <c r="N41" s="100">
        <f t="shared" si="8"/>
        <v>0</v>
      </c>
      <c r="O41" s="100">
        <f t="shared" si="8"/>
        <v>0</v>
      </c>
      <c r="P41" s="100">
        <f t="shared" si="8"/>
        <v>0</v>
      </c>
      <c r="Q41" s="100">
        <f t="shared" si="8"/>
        <v>0</v>
      </c>
      <c r="R41" s="100">
        <f t="shared" si="8"/>
        <v>0</v>
      </c>
      <c r="S41" s="100">
        <f t="shared" si="8"/>
        <v>0</v>
      </c>
      <c r="T41" s="100">
        <f t="shared" si="8"/>
        <v>0</v>
      </c>
      <c r="U41" s="100">
        <f t="shared" si="8"/>
        <v>0</v>
      </c>
      <c r="V41" s="100">
        <f t="shared" si="8"/>
        <v>0</v>
      </c>
      <c r="W41" s="100">
        <f t="shared" si="8"/>
        <v>0</v>
      </c>
      <c r="X41" s="100">
        <f t="shared" si="8"/>
        <v>0</v>
      </c>
      <c r="Y41" s="100">
        <f>SUM(Y23:Y40)</f>
        <v>0</v>
      </c>
      <c r="AA41" s="100">
        <f>SUM(AA23:AA40)</f>
        <v>0</v>
      </c>
      <c r="AB41" s="100">
        <f>SUM(AB23:AB40)</f>
        <v>0</v>
      </c>
      <c r="AC41" s="100">
        <f>SUM(AC23:AC40)</f>
        <v>0</v>
      </c>
    </row>
    <row r="42" spans="2:29" ht="23.25" customHeight="1" thickBot="1" x14ac:dyDescent="0.2">
      <c r="B42" s="274"/>
      <c r="C42" s="261" t="s">
        <v>113</v>
      </c>
      <c r="D42" s="262"/>
      <c r="E42" s="186"/>
      <c r="F42" s="186"/>
      <c r="G42" s="186"/>
      <c r="H42" s="186"/>
      <c r="I42" s="186"/>
      <c r="J42" s="186"/>
      <c r="K42" s="186"/>
      <c r="L42" s="186"/>
      <c r="M42" s="186"/>
      <c r="N42" s="186"/>
      <c r="O42" s="186"/>
      <c r="P42" s="186"/>
      <c r="Q42" s="186"/>
      <c r="R42" s="186"/>
      <c r="S42" s="186"/>
      <c r="T42" s="186"/>
      <c r="U42" s="186"/>
      <c r="V42" s="186"/>
      <c r="W42" s="186"/>
      <c r="X42" s="186"/>
      <c r="Y42" s="187">
        <f t="shared" si="7"/>
        <v>0</v>
      </c>
      <c r="AA42" s="100">
        <f>SUMIFS($E42:$X42,$E$5:$X$5,"補助事業者")</f>
        <v>0</v>
      </c>
      <c r="AB42" s="100">
        <f>SUMIFS($E42:$X42,$E$5:$X$5,"補助事業者以外")</f>
        <v>0</v>
      </c>
      <c r="AC42" s="100">
        <f>SUM(AA42:AB42)</f>
        <v>0</v>
      </c>
    </row>
    <row r="43" spans="2:29" ht="24.75" customHeight="1" thickBot="1" x14ac:dyDescent="0.2">
      <c r="B43" s="275"/>
      <c r="C43" s="263" t="s">
        <v>114</v>
      </c>
      <c r="D43" s="264"/>
      <c r="E43" s="184">
        <f>E41-E42</f>
        <v>0</v>
      </c>
      <c r="F43" s="184">
        <f t="shared" ref="F43:Y43" si="9">F41-F42</f>
        <v>0</v>
      </c>
      <c r="G43" s="184">
        <f t="shared" si="9"/>
        <v>0</v>
      </c>
      <c r="H43" s="184">
        <f t="shared" si="9"/>
        <v>0</v>
      </c>
      <c r="I43" s="184">
        <f t="shared" si="9"/>
        <v>0</v>
      </c>
      <c r="J43" s="184">
        <f t="shared" si="9"/>
        <v>0</v>
      </c>
      <c r="K43" s="184">
        <f t="shared" si="9"/>
        <v>0</v>
      </c>
      <c r="L43" s="184">
        <f t="shared" si="9"/>
        <v>0</v>
      </c>
      <c r="M43" s="184">
        <f t="shared" si="9"/>
        <v>0</v>
      </c>
      <c r="N43" s="184">
        <f t="shared" si="9"/>
        <v>0</v>
      </c>
      <c r="O43" s="184">
        <f t="shared" si="9"/>
        <v>0</v>
      </c>
      <c r="P43" s="184">
        <f t="shared" si="9"/>
        <v>0</v>
      </c>
      <c r="Q43" s="184">
        <f t="shared" si="9"/>
        <v>0</v>
      </c>
      <c r="R43" s="184">
        <f t="shared" si="9"/>
        <v>0</v>
      </c>
      <c r="S43" s="184">
        <f t="shared" si="9"/>
        <v>0</v>
      </c>
      <c r="T43" s="184">
        <f t="shared" si="9"/>
        <v>0</v>
      </c>
      <c r="U43" s="184">
        <f t="shared" si="9"/>
        <v>0</v>
      </c>
      <c r="V43" s="184">
        <f t="shared" si="9"/>
        <v>0</v>
      </c>
      <c r="W43" s="184">
        <f t="shared" si="9"/>
        <v>0</v>
      </c>
      <c r="X43" s="184">
        <f t="shared" si="9"/>
        <v>0</v>
      </c>
      <c r="Y43" s="185">
        <f t="shared" si="9"/>
        <v>0</v>
      </c>
      <c r="AA43" s="100">
        <f>AA41-AA42</f>
        <v>0</v>
      </c>
      <c r="AB43" s="100">
        <f>AB41-AB42</f>
        <v>0</v>
      </c>
      <c r="AC43" s="100">
        <f>AC41-AC42</f>
        <v>0</v>
      </c>
    </row>
    <row r="44" spans="2:29" ht="18" customHeight="1" x14ac:dyDescent="0.15">
      <c r="B44" s="297" t="s">
        <v>115</v>
      </c>
      <c r="C44" s="265" t="s">
        <v>95</v>
      </c>
      <c r="D44" s="178" t="s">
        <v>96</v>
      </c>
      <c r="E44" s="188">
        <f>'内訳書2-1'!$F451</f>
        <v>0</v>
      </c>
      <c r="F44" s="188">
        <f>'内訳書2-2'!$F451</f>
        <v>0</v>
      </c>
      <c r="G44" s="188">
        <f>'内訳書2-3'!$F451</f>
        <v>0</v>
      </c>
      <c r="H44" s="188">
        <f>'内訳書2-4'!$F451</f>
        <v>0</v>
      </c>
      <c r="I44" s="188">
        <f>'内訳書2-5'!$F451</f>
        <v>0</v>
      </c>
      <c r="J44" s="188">
        <f>'内訳書2-6'!$F451</f>
        <v>0</v>
      </c>
      <c r="K44" s="188">
        <f>'内訳書2-7'!$F451</f>
        <v>0</v>
      </c>
      <c r="L44" s="188">
        <f>'内訳書2-8'!$F451</f>
        <v>0</v>
      </c>
      <c r="M44" s="188">
        <f>'内訳書2-9'!$F451</f>
        <v>0</v>
      </c>
      <c r="N44" s="188">
        <f>'内訳書2-10'!$F451</f>
        <v>0</v>
      </c>
      <c r="O44" s="188">
        <f>'内訳書2-11'!$F451</f>
        <v>0</v>
      </c>
      <c r="P44" s="188">
        <f>'内訳書2-12'!$F451</f>
        <v>0</v>
      </c>
      <c r="Q44" s="188">
        <f>'内訳書2-13'!$F451</f>
        <v>0</v>
      </c>
      <c r="R44" s="188">
        <f>'内訳書2-14'!$F451</f>
        <v>0</v>
      </c>
      <c r="S44" s="188">
        <f>'内訳書2-15'!$F451</f>
        <v>0</v>
      </c>
      <c r="T44" s="188">
        <f>'内訳書2-16'!$F451</f>
        <v>0</v>
      </c>
      <c r="U44" s="188">
        <f>'内訳書2-17'!$F451</f>
        <v>0</v>
      </c>
      <c r="V44" s="188">
        <f>'内訳書2-18'!$F451</f>
        <v>0</v>
      </c>
      <c r="W44" s="188">
        <f>'内訳書2-19'!$F451</f>
        <v>0</v>
      </c>
      <c r="X44" s="188">
        <f>'内訳書2-20'!$F451</f>
        <v>0</v>
      </c>
      <c r="Y44" s="87">
        <f t="shared" si="7"/>
        <v>0</v>
      </c>
      <c r="AA44" s="94">
        <f t="shared" ref="AA44:AA61" si="10">SUMIFS($E44:$X44,$E$5:$X$5,"補助事業者")</f>
        <v>0</v>
      </c>
      <c r="AB44" s="94">
        <f t="shared" ref="AB44:AB61" si="11">SUMIFS($E44:$X44,$E$5:$X$5,"補助事業者以外")</f>
        <v>0</v>
      </c>
      <c r="AC44" s="94">
        <f t="shared" ref="AC44:AC60" si="12">SUM(AA44:AB44)</f>
        <v>0</v>
      </c>
    </row>
    <row r="45" spans="2:29" ht="18" customHeight="1" x14ac:dyDescent="0.15">
      <c r="B45" s="298"/>
      <c r="C45" s="266"/>
      <c r="D45" s="96" t="s">
        <v>97</v>
      </c>
      <c r="E45" s="97">
        <f>'内訳書2-1'!$F452</f>
        <v>0</v>
      </c>
      <c r="F45" s="97">
        <f>'内訳書2-2'!$F452</f>
        <v>0</v>
      </c>
      <c r="G45" s="97">
        <f>'内訳書2-3'!$F452</f>
        <v>0</v>
      </c>
      <c r="H45" s="97">
        <f>'内訳書2-4'!$F452</f>
        <v>0</v>
      </c>
      <c r="I45" s="97">
        <f>'内訳書2-5'!$F452</f>
        <v>0</v>
      </c>
      <c r="J45" s="97">
        <f>'内訳書2-6'!$F452</f>
        <v>0</v>
      </c>
      <c r="K45" s="97">
        <f>'内訳書2-7'!$F452</f>
        <v>0</v>
      </c>
      <c r="L45" s="97">
        <f>'内訳書2-8'!$F452</f>
        <v>0</v>
      </c>
      <c r="M45" s="97">
        <f>'内訳書2-9'!$F452</f>
        <v>0</v>
      </c>
      <c r="N45" s="97">
        <f>'内訳書2-10'!$F452</f>
        <v>0</v>
      </c>
      <c r="O45" s="97">
        <f>'内訳書2-11'!$F452</f>
        <v>0</v>
      </c>
      <c r="P45" s="97">
        <f>'内訳書2-12'!$F452</f>
        <v>0</v>
      </c>
      <c r="Q45" s="97">
        <f>'内訳書2-13'!$F452</f>
        <v>0</v>
      </c>
      <c r="R45" s="97">
        <f>'内訳書2-14'!$F452</f>
        <v>0</v>
      </c>
      <c r="S45" s="97">
        <f>'内訳書2-15'!$F452</f>
        <v>0</v>
      </c>
      <c r="T45" s="97">
        <f>'内訳書2-16'!$F452</f>
        <v>0</v>
      </c>
      <c r="U45" s="97">
        <f>'内訳書2-17'!$F452</f>
        <v>0</v>
      </c>
      <c r="V45" s="97">
        <f>'内訳書2-18'!$F452</f>
        <v>0</v>
      </c>
      <c r="W45" s="97">
        <f>'内訳書2-19'!$F452</f>
        <v>0</v>
      </c>
      <c r="X45" s="97">
        <f>'内訳書2-20'!$F452</f>
        <v>0</v>
      </c>
      <c r="Y45" s="88">
        <f t="shared" si="7"/>
        <v>0</v>
      </c>
      <c r="AA45" s="97">
        <f t="shared" si="10"/>
        <v>0</v>
      </c>
      <c r="AB45" s="97">
        <f t="shared" si="11"/>
        <v>0</v>
      </c>
      <c r="AC45" s="97">
        <f t="shared" si="12"/>
        <v>0</v>
      </c>
    </row>
    <row r="46" spans="2:29" ht="18" customHeight="1" x14ac:dyDescent="0.15">
      <c r="B46" s="298"/>
      <c r="C46" s="266"/>
      <c r="D46" s="98" t="s">
        <v>98</v>
      </c>
      <c r="E46" s="99">
        <f>'内訳書2-1'!$F453</f>
        <v>0</v>
      </c>
      <c r="F46" s="99">
        <f>'内訳書2-2'!$F453</f>
        <v>0</v>
      </c>
      <c r="G46" s="99">
        <f>'内訳書2-3'!$F453</f>
        <v>0</v>
      </c>
      <c r="H46" s="99">
        <f>'内訳書2-4'!$F453</f>
        <v>0</v>
      </c>
      <c r="I46" s="99">
        <f>'内訳書2-5'!$F453</f>
        <v>0</v>
      </c>
      <c r="J46" s="99">
        <f>'内訳書2-6'!$F453</f>
        <v>0</v>
      </c>
      <c r="K46" s="99">
        <f>'内訳書2-7'!$F453</f>
        <v>0</v>
      </c>
      <c r="L46" s="99">
        <f>'内訳書2-8'!$F453</f>
        <v>0</v>
      </c>
      <c r="M46" s="99">
        <f>'内訳書2-9'!$F453</f>
        <v>0</v>
      </c>
      <c r="N46" s="99">
        <f>'内訳書2-10'!$F453</f>
        <v>0</v>
      </c>
      <c r="O46" s="99">
        <f>'内訳書2-11'!$F453</f>
        <v>0</v>
      </c>
      <c r="P46" s="99">
        <f>'内訳書2-12'!$F453</f>
        <v>0</v>
      </c>
      <c r="Q46" s="99">
        <f>'内訳書2-13'!$F453</f>
        <v>0</v>
      </c>
      <c r="R46" s="99">
        <f>'内訳書2-14'!$F453</f>
        <v>0</v>
      </c>
      <c r="S46" s="99">
        <f>'内訳書2-15'!$F453</f>
        <v>0</v>
      </c>
      <c r="T46" s="99">
        <f>'内訳書2-16'!$F453</f>
        <v>0</v>
      </c>
      <c r="U46" s="99">
        <f>'内訳書2-17'!$F453</f>
        <v>0</v>
      </c>
      <c r="V46" s="99">
        <f>'内訳書2-18'!$F453</f>
        <v>0</v>
      </c>
      <c r="W46" s="99">
        <f>'内訳書2-19'!$F453</f>
        <v>0</v>
      </c>
      <c r="X46" s="99">
        <f>'内訳書2-20'!$F453</f>
        <v>0</v>
      </c>
      <c r="Y46" s="89">
        <f t="shared" si="7"/>
        <v>0</v>
      </c>
      <c r="AA46" s="99">
        <f t="shared" si="10"/>
        <v>0</v>
      </c>
      <c r="AB46" s="99">
        <f t="shared" si="11"/>
        <v>0</v>
      </c>
      <c r="AC46" s="99">
        <f t="shared" si="12"/>
        <v>0</v>
      </c>
    </row>
    <row r="47" spans="2:29" ht="18" customHeight="1" x14ac:dyDescent="0.15">
      <c r="B47" s="298"/>
      <c r="C47" s="267" t="s">
        <v>99</v>
      </c>
      <c r="D47" s="93" t="s">
        <v>100</v>
      </c>
      <c r="E47" s="94">
        <f>'内訳書2-1'!$F454</f>
        <v>0</v>
      </c>
      <c r="F47" s="94">
        <f>'内訳書2-2'!$F454</f>
        <v>0</v>
      </c>
      <c r="G47" s="94">
        <f>'内訳書2-3'!$F454</f>
        <v>0</v>
      </c>
      <c r="H47" s="94">
        <f>'内訳書2-4'!$F454</f>
        <v>0</v>
      </c>
      <c r="I47" s="94">
        <f>'内訳書2-5'!$F454</f>
        <v>0</v>
      </c>
      <c r="J47" s="94">
        <f>'内訳書2-6'!$F454</f>
        <v>0</v>
      </c>
      <c r="K47" s="94">
        <f>'内訳書2-7'!$F454</f>
        <v>0</v>
      </c>
      <c r="L47" s="94">
        <f>'内訳書2-8'!$F454</f>
        <v>0</v>
      </c>
      <c r="M47" s="94">
        <f>'内訳書2-9'!$F454</f>
        <v>0</v>
      </c>
      <c r="N47" s="94">
        <f>'内訳書2-10'!$F454</f>
        <v>0</v>
      </c>
      <c r="O47" s="94">
        <f>'内訳書2-11'!$F454</f>
        <v>0</v>
      </c>
      <c r="P47" s="94">
        <f>'内訳書2-12'!$F454</f>
        <v>0</v>
      </c>
      <c r="Q47" s="94">
        <f>'内訳書2-13'!$F454</f>
        <v>0</v>
      </c>
      <c r="R47" s="94">
        <f>'内訳書2-14'!$F454</f>
        <v>0</v>
      </c>
      <c r="S47" s="94">
        <f>'内訳書2-15'!$F454</f>
        <v>0</v>
      </c>
      <c r="T47" s="94">
        <f>'内訳書2-16'!$F454</f>
        <v>0</v>
      </c>
      <c r="U47" s="94">
        <f>'内訳書2-17'!$F454</f>
        <v>0</v>
      </c>
      <c r="V47" s="94">
        <f>'内訳書2-18'!$F454</f>
        <v>0</v>
      </c>
      <c r="W47" s="94">
        <f>'内訳書2-19'!$F454</f>
        <v>0</v>
      </c>
      <c r="X47" s="94">
        <f>'内訳書2-20'!$F454</f>
        <v>0</v>
      </c>
      <c r="Y47" s="95">
        <f t="shared" si="7"/>
        <v>0</v>
      </c>
      <c r="AA47" s="94">
        <f t="shared" si="10"/>
        <v>0</v>
      </c>
      <c r="AB47" s="94">
        <f t="shared" si="11"/>
        <v>0</v>
      </c>
      <c r="AC47" s="94">
        <f t="shared" si="12"/>
        <v>0</v>
      </c>
    </row>
    <row r="48" spans="2:29" ht="18" customHeight="1" x14ac:dyDescent="0.15">
      <c r="B48" s="298"/>
      <c r="C48" s="266"/>
      <c r="D48" s="96" t="s">
        <v>101</v>
      </c>
      <c r="E48" s="97">
        <f>'内訳書2-1'!$F455</f>
        <v>0</v>
      </c>
      <c r="F48" s="97">
        <f>'内訳書2-2'!$F455</f>
        <v>0</v>
      </c>
      <c r="G48" s="97">
        <f>'内訳書2-3'!$F455</f>
        <v>0</v>
      </c>
      <c r="H48" s="97">
        <f>'内訳書2-4'!$F455</f>
        <v>0</v>
      </c>
      <c r="I48" s="97">
        <f>'内訳書2-5'!$F455</f>
        <v>0</v>
      </c>
      <c r="J48" s="97">
        <f>'内訳書2-6'!$F455</f>
        <v>0</v>
      </c>
      <c r="K48" s="97">
        <f>'内訳書2-7'!$F455</f>
        <v>0</v>
      </c>
      <c r="L48" s="97">
        <f>'内訳書2-8'!$F455</f>
        <v>0</v>
      </c>
      <c r="M48" s="97">
        <f>'内訳書2-9'!$F455</f>
        <v>0</v>
      </c>
      <c r="N48" s="97">
        <f>'内訳書2-10'!$F455</f>
        <v>0</v>
      </c>
      <c r="O48" s="97">
        <f>'内訳書2-11'!$F455</f>
        <v>0</v>
      </c>
      <c r="P48" s="97">
        <f>'内訳書2-12'!$F455</f>
        <v>0</v>
      </c>
      <c r="Q48" s="97">
        <f>'内訳書2-13'!$F455</f>
        <v>0</v>
      </c>
      <c r="R48" s="97">
        <f>'内訳書2-14'!$F455</f>
        <v>0</v>
      </c>
      <c r="S48" s="97">
        <f>'内訳書2-15'!$F455</f>
        <v>0</v>
      </c>
      <c r="T48" s="97">
        <f>'内訳書2-16'!$F455</f>
        <v>0</v>
      </c>
      <c r="U48" s="97">
        <f>'内訳書2-17'!$F455</f>
        <v>0</v>
      </c>
      <c r="V48" s="97">
        <f>'内訳書2-18'!$F455</f>
        <v>0</v>
      </c>
      <c r="W48" s="97">
        <f>'内訳書2-19'!$F455</f>
        <v>0</v>
      </c>
      <c r="X48" s="97">
        <f>'内訳書2-20'!$F455</f>
        <v>0</v>
      </c>
      <c r="Y48" s="88">
        <f t="shared" si="7"/>
        <v>0</v>
      </c>
      <c r="AA48" s="97">
        <f t="shared" si="10"/>
        <v>0</v>
      </c>
      <c r="AB48" s="97">
        <f t="shared" si="11"/>
        <v>0</v>
      </c>
      <c r="AC48" s="97">
        <f t="shared" si="12"/>
        <v>0</v>
      </c>
    </row>
    <row r="49" spans="2:29" ht="18" customHeight="1" x14ac:dyDescent="0.15">
      <c r="B49" s="298"/>
      <c r="C49" s="266"/>
      <c r="D49" s="96" t="s">
        <v>102</v>
      </c>
      <c r="E49" s="97">
        <f>'内訳書2-1'!$F456</f>
        <v>0</v>
      </c>
      <c r="F49" s="97">
        <f>'内訳書2-2'!$F456</f>
        <v>0</v>
      </c>
      <c r="G49" s="97">
        <f>'内訳書2-3'!$F456</f>
        <v>0</v>
      </c>
      <c r="H49" s="97">
        <f>'内訳書2-4'!$F456</f>
        <v>0</v>
      </c>
      <c r="I49" s="97">
        <f>'内訳書2-5'!$F456</f>
        <v>0</v>
      </c>
      <c r="J49" s="97">
        <f>'内訳書2-6'!$F456</f>
        <v>0</v>
      </c>
      <c r="K49" s="97">
        <f>'内訳書2-7'!$F456</f>
        <v>0</v>
      </c>
      <c r="L49" s="97">
        <f>'内訳書2-8'!$F456</f>
        <v>0</v>
      </c>
      <c r="M49" s="97">
        <f>'内訳書2-9'!$F456</f>
        <v>0</v>
      </c>
      <c r="N49" s="97">
        <f>'内訳書2-10'!$F456</f>
        <v>0</v>
      </c>
      <c r="O49" s="97">
        <f>'内訳書2-11'!$F456</f>
        <v>0</v>
      </c>
      <c r="P49" s="97">
        <f>'内訳書2-12'!$F456</f>
        <v>0</v>
      </c>
      <c r="Q49" s="97">
        <f>'内訳書2-13'!$F456</f>
        <v>0</v>
      </c>
      <c r="R49" s="97">
        <f>'内訳書2-14'!$F456</f>
        <v>0</v>
      </c>
      <c r="S49" s="97">
        <f>'内訳書2-15'!$F456</f>
        <v>0</v>
      </c>
      <c r="T49" s="97">
        <f>'内訳書2-16'!$F456</f>
        <v>0</v>
      </c>
      <c r="U49" s="97">
        <f>'内訳書2-17'!$F456</f>
        <v>0</v>
      </c>
      <c r="V49" s="97">
        <f>'内訳書2-18'!$F456</f>
        <v>0</v>
      </c>
      <c r="W49" s="97">
        <f>'内訳書2-19'!$F456</f>
        <v>0</v>
      </c>
      <c r="X49" s="97">
        <f>'内訳書2-20'!$F456</f>
        <v>0</v>
      </c>
      <c r="Y49" s="88">
        <f t="shared" si="7"/>
        <v>0</v>
      </c>
      <c r="AA49" s="97">
        <f t="shared" si="10"/>
        <v>0</v>
      </c>
      <c r="AB49" s="97">
        <f t="shared" si="11"/>
        <v>0</v>
      </c>
      <c r="AC49" s="97">
        <f t="shared" si="12"/>
        <v>0</v>
      </c>
    </row>
    <row r="50" spans="2:29" ht="18" customHeight="1" x14ac:dyDescent="0.15">
      <c r="B50" s="298"/>
      <c r="C50" s="266"/>
      <c r="D50" s="96" t="s">
        <v>103</v>
      </c>
      <c r="E50" s="97">
        <f>'内訳書2-1'!$F457</f>
        <v>0</v>
      </c>
      <c r="F50" s="97">
        <f>'内訳書2-2'!$F457</f>
        <v>0</v>
      </c>
      <c r="G50" s="97">
        <f>'内訳書2-3'!$F457</f>
        <v>0</v>
      </c>
      <c r="H50" s="97">
        <f>'内訳書2-4'!$F457</f>
        <v>0</v>
      </c>
      <c r="I50" s="97">
        <f>'内訳書2-5'!$F457</f>
        <v>0</v>
      </c>
      <c r="J50" s="97">
        <f>'内訳書2-6'!$F457</f>
        <v>0</v>
      </c>
      <c r="K50" s="97">
        <f>'内訳書2-7'!$F457</f>
        <v>0</v>
      </c>
      <c r="L50" s="97">
        <f>'内訳書2-8'!$F457</f>
        <v>0</v>
      </c>
      <c r="M50" s="97">
        <f>'内訳書2-9'!$F457</f>
        <v>0</v>
      </c>
      <c r="N50" s="97">
        <f>'内訳書2-10'!$F457</f>
        <v>0</v>
      </c>
      <c r="O50" s="97">
        <f>'内訳書2-11'!$F457</f>
        <v>0</v>
      </c>
      <c r="P50" s="97">
        <f>'内訳書2-12'!$F457</f>
        <v>0</v>
      </c>
      <c r="Q50" s="97">
        <f>'内訳書2-13'!$F457</f>
        <v>0</v>
      </c>
      <c r="R50" s="97">
        <f>'内訳書2-14'!$F457</f>
        <v>0</v>
      </c>
      <c r="S50" s="97">
        <f>'内訳書2-15'!$F457</f>
        <v>0</v>
      </c>
      <c r="T50" s="97">
        <f>'内訳書2-16'!$F457</f>
        <v>0</v>
      </c>
      <c r="U50" s="97">
        <f>'内訳書2-17'!$F457</f>
        <v>0</v>
      </c>
      <c r="V50" s="97">
        <f>'内訳書2-18'!$F457</f>
        <v>0</v>
      </c>
      <c r="W50" s="97">
        <f>'内訳書2-19'!$F457</f>
        <v>0</v>
      </c>
      <c r="X50" s="97">
        <f>'内訳書2-20'!$F457</f>
        <v>0</v>
      </c>
      <c r="Y50" s="88">
        <f t="shared" si="7"/>
        <v>0</v>
      </c>
      <c r="AA50" s="97">
        <f t="shared" si="10"/>
        <v>0</v>
      </c>
      <c r="AB50" s="97">
        <f t="shared" si="11"/>
        <v>0</v>
      </c>
      <c r="AC50" s="97">
        <f t="shared" si="12"/>
        <v>0</v>
      </c>
    </row>
    <row r="51" spans="2:29" ht="18" customHeight="1" x14ac:dyDescent="0.15">
      <c r="B51" s="298"/>
      <c r="C51" s="266"/>
      <c r="D51" s="98" t="s">
        <v>104</v>
      </c>
      <c r="E51" s="99">
        <f>'内訳書2-1'!$F458</f>
        <v>0</v>
      </c>
      <c r="F51" s="99">
        <f>'内訳書2-2'!$F458</f>
        <v>0</v>
      </c>
      <c r="G51" s="99">
        <f>'内訳書2-3'!$F458</f>
        <v>0</v>
      </c>
      <c r="H51" s="99">
        <f>'内訳書2-4'!$F458</f>
        <v>0</v>
      </c>
      <c r="I51" s="99">
        <f>'内訳書2-5'!$F458</f>
        <v>0</v>
      </c>
      <c r="J51" s="99">
        <f>'内訳書2-6'!$F458</f>
        <v>0</v>
      </c>
      <c r="K51" s="99">
        <f>'内訳書2-7'!$F458</f>
        <v>0</v>
      </c>
      <c r="L51" s="99">
        <f>'内訳書2-8'!$F458</f>
        <v>0</v>
      </c>
      <c r="M51" s="99">
        <f>'内訳書2-9'!$F458</f>
        <v>0</v>
      </c>
      <c r="N51" s="99">
        <f>'内訳書2-10'!$F458</f>
        <v>0</v>
      </c>
      <c r="O51" s="99">
        <f>'内訳書2-11'!$F458</f>
        <v>0</v>
      </c>
      <c r="P51" s="99">
        <f>'内訳書2-12'!$F458</f>
        <v>0</v>
      </c>
      <c r="Q51" s="99">
        <f>'内訳書2-13'!$F458</f>
        <v>0</v>
      </c>
      <c r="R51" s="99">
        <f>'内訳書2-14'!$F458</f>
        <v>0</v>
      </c>
      <c r="S51" s="99">
        <f>'内訳書2-15'!$F458</f>
        <v>0</v>
      </c>
      <c r="T51" s="99">
        <f>'内訳書2-16'!$F458</f>
        <v>0</v>
      </c>
      <c r="U51" s="99">
        <f>'内訳書2-17'!$F458</f>
        <v>0</v>
      </c>
      <c r="V51" s="99">
        <f>'内訳書2-18'!$F458</f>
        <v>0</v>
      </c>
      <c r="W51" s="99">
        <f>'内訳書2-19'!$F458</f>
        <v>0</v>
      </c>
      <c r="X51" s="99">
        <f>'内訳書2-20'!$F458</f>
        <v>0</v>
      </c>
      <c r="Y51" s="89">
        <f t="shared" si="7"/>
        <v>0</v>
      </c>
      <c r="AA51" s="99">
        <f t="shared" si="10"/>
        <v>0</v>
      </c>
      <c r="AB51" s="99">
        <f t="shared" si="11"/>
        <v>0</v>
      </c>
      <c r="AC51" s="99">
        <f t="shared" si="12"/>
        <v>0</v>
      </c>
    </row>
    <row r="52" spans="2:29" ht="18" customHeight="1" x14ac:dyDescent="0.15">
      <c r="B52" s="298"/>
      <c r="C52" s="267" t="s">
        <v>224</v>
      </c>
      <c r="D52" s="93" t="s">
        <v>226</v>
      </c>
      <c r="E52" s="94">
        <f>'内訳書2-1'!$F459</f>
        <v>0</v>
      </c>
      <c r="F52" s="94">
        <f>'内訳書2-2'!$F459</f>
        <v>0</v>
      </c>
      <c r="G52" s="94">
        <f>'内訳書2-3'!$F459</f>
        <v>0</v>
      </c>
      <c r="H52" s="94">
        <f>'内訳書2-4'!$F459</f>
        <v>0</v>
      </c>
      <c r="I52" s="94">
        <f>'内訳書2-5'!$F459</f>
        <v>0</v>
      </c>
      <c r="J52" s="94">
        <f>'内訳書2-6'!$F459</f>
        <v>0</v>
      </c>
      <c r="K52" s="94">
        <f>'内訳書2-7'!$F459</f>
        <v>0</v>
      </c>
      <c r="L52" s="94">
        <f>'内訳書2-8'!$F459</f>
        <v>0</v>
      </c>
      <c r="M52" s="94">
        <f>'内訳書2-9'!$F459</f>
        <v>0</v>
      </c>
      <c r="N52" s="94">
        <f>'内訳書2-10'!$F459</f>
        <v>0</v>
      </c>
      <c r="O52" s="94">
        <f>'内訳書2-11'!$F459</f>
        <v>0</v>
      </c>
      <c r="P52" s="94">
        <f>'内訳書2-12'!$F459</f>
        <v>0</v>
      </c>
      <c r="Q52" s="94">
        <f>'内訳書2-13'!$F459</f>
        <v>0</v>
      </c>
      <c r="R52" s="94">
        <f>'内訳書2-14'!$F459</f>
        <v>0</v>
      </c>
      <c r="S52" s="94">
        <f>'内訳書2-15'!$F459</f>
        <v>0</v>
      </c>
      <c r="T52" s="94">
        <f>'内訳書2-16'!$F459</f>
        <v>0</v>
      </c>
      <c r="U52" s="94">
        <f>'内訳書2-17'!$F459</f>
        <v>0</v>
      </c>
      <c r="V52" s="94">
        <f>'内訳書2-18'!$F459</f>
        <v>0</v>
      </c>
      <c r="W52" s="94">
        <f>'内訳書2-19'!$F459</f>
        <v>0</v>
      </c>
      <c r="X52" s="94">
        <f>'内訳書2-20'!$F459</f>
        <v>0</v>
      </c>
      <c r="Y52" s="95">
        <f t="shared" si="7"/>
        <v>0</v>
      </c>
      <c r="AA52" s="94">
        <f t="shared" si="10"/>
        <v>0</v>
      </c>
      <c r="AB52" s="94">
        <f t="shared" si="11"/>
        <v>0</v>
      </c>
      <c r="AC52" s="94">
        <f t="shared" si="12"/>
        <v>0</v>
      </c>
    </row>
    <row r="53" spans="2:29" ht="18" customHeight="1" x14ac:dyDescent="0.15">
      <c r="B53" s="298"/>
      <c r="C53" s="266"/>
      <c r="D53" s="96" t="s">
        <v>105</v>
      </c>
      <c r="E53" s="97">
        <f>'内訳書2-1'!$F460</f>
        <v>0</v>
      </c>
      <c r="F53" s="97">
        <f>'内訳書2-2'!$F460</f>
        <v>0</v>
      </c>
      <c r="G53" s="97">
        <f>'内訳書2-3'!$F460</f>
        <v>0</v>
      </c>
      <c r="H53" s="97">
        <f>'内訳書2-4'!$F460</f>
        <v>0</v>
      </c>
      <c r="I53" s="97">
        <f>'内訳書2-5'!$F460</f>
        <v>0</v>
      </c>
      <c r="J53" s="97">
        <f>'内訳書2-6'!$F460</f>
        <v>0</v>
      </c>
      <c r="K53" s="97">
        <f>'内訳書2-7'!$F460</f>
        <v>0</v>
      </c>
      <c r="L53" s="97">
        <f>'内訳書2-8'!$F460</f>
        <v>0</v>
      </c>
      <c r="M53" s="97">
        <f>'内訳書2-9'!$F460</f>
        <v>0</v>
      </c>
      <c r="N53" s="97">
        <f>'内訳書2-10'!$F460</f>
        <v>0</v>
      </c>
      <c r="O53" s="97">
        <f>'内訳書2-11'!$F460</f>
        <v>0</v>
      </c>
      <c r="P53" s="97">
        <f>'内訳書2-12'!$F460</f>
        <v>0</v>
      </c>
      <c r="Q53" s="97">
        <f>'内訳書2-13'!$F460</f>
        <v>0</v>
      </c>
      <c r="R53" s="97">
        <f>'内訳書2-14'!$F460</f>
        <v>0</v>
      </c>
      <c r="S53" s="97">
        <f>'内訳書2-15'!$F460</f>
        <v>0</v>
      </c>
      <c r="T53" s="97">
        <f>'内訳書2-16'!$F460</f>
        <v>0</v>
      </c>
      <c r="U53" s="97">
        <f>'内訳書2-17'!$F460</f>
        <v>0</v>
      </c>
      <c r="V53" s="97">
        <f>'内訳書2-18'!$F460</f>
        <v>0</v>
      </c>
      <c r="W53" s="97">
        <f>'内訳書2-19'!$F460</f>
        <v>0</v>
      </c>
      <c r="X53" s="97">
        <f>'内訳書2-20'!$F460</f>
        <v>0</v>
      </c>
      <c r="Y53" s="88">
        <f t="shared" si="7"/>
        <v>0</v>
      </c>
      <c r="AA53" s="97">
        <f t="shared" si="10"/>
        <v>0</v>
      </c>
      <c r="AB53" s="97">
        <f t="shared" si="11"/>
        <v>0</v>
      </c>
      <c r="AC53" s="97">
        <f t="shared" si="12"/>
        <v>0</v>
      </c>
    </row>
    <row r="54" spans="2:29" ht="18" customHeight="1" x14ac:dyDescent="0.15">
      <c r="B54" s="298"/>
      <c r="C54" s="266"/>
      <c r="D54" s="98" t="s">
        <v>106</v>
      </c>
      <c r="E54" s="99">
        <f>'内訳書2-1'!$F461</f>
        <v>0</v>
      </c>
      <c r="F54" s="99">
        <f>'内訳書2-2'!$F461</f>
        <v>0</v>
      </c>
      <c r="G54" s="99">
        <f>'内訳書2-3'!$F461</f>
        <v>0</v>
      </c>
      <c r="H54" s="99">
        <f>'内訳書2-4'!$F461</f>
        <v>0</v>
      </c>
      <c r="I54" s="99">
        <f>'内訳書2-5'!$F461</f>
        <v>0</v>
      </c>
      <c r="J54" s="99">
        <f>'内訳書2-6'!$F461</f>
        <v>0</v>
      </c>
      <c r="K54" s="99">
        <f>'内訳書2-7'!$F461</f>
        <v>0</v>
      </c>
      <c r="L54" s="99">
        <f>'内訳書2-8'!$F461</f>
        <v>0</v>
      </c>
      <c r="M54" s="99">
        <f>'内訳書2-9'!$F461</f>
        <v>0</v>
      </c>
      <c r="N54" s="99">
        <f>'内訳書2-10'!$F461</f>
        <v>0</v>
      </c>
      <c r="O54" s="99">
        <f>'内訳書2-11'!$F461</f>
        <v>0</v>
      </c>
      <c r="P54" s="99">
        <f>'内訳書2-12'!$F461</f>
        <v>0</v>
      </c>
      <c r="Q54" s="99">
        <f>'内訳書2-13'!$F461</f>
        <v>0</v>
      </c>
      <c r="R54" s="99">
        <f>'内訳書2-14'!$F461</f>
        <v>0</v>
      </c>
      <c r="S54" s="99">
        <f>'内訳書2-15'!$F461</f>
        <v>0</v>
      </c>
      <c r="T54" s="99">
        <f>'内訳書2-16'!$F461</f>
        <v>0</v>
      </c>
      <c r="U54" s="99">
        <f>'内訳書2-17'!$F461</f>
        <v>0</v>
      </c>
      <c r="V54" s="99">
        <f>'内訳書2-18'!$F461</f>
        <v>0</v>
      </c>
      <c r="W54" s="99">
        <f>'内訳書2-19'!$F461</f>
        <v>0</v>
      </c>
      <c r="X54" s="99">
        <f>'内訳書2-20'!$F461</f>
        <v>0</v>
      </c>
      <c r="Y54" s="89">
        <f t="shared" si="7"/>
        <v>0</v>
      </c>
      <c r="AA54" s="99">
        <f t="shared" si="10"/>
        <v>0</v>
      </c>
      <c r="AB54" s="99">
        <f t="shared" si="11"/>
        <v>0</v>
      </c>
      <c r="AC54" s="99">
        <f t="shared" si="12"/>
        <v>0</v>
      </c>
    </row>
    <row r="55" spans="2:29" ht="18" customHeight="1" x14ac:dyDescent="0.15">
      <c r="B55" s="298"/>
      <c r="C55" s="268" t="s">
        <v>107</v>
      </c>
      <c r="D55" s="93" t="s">
        <v>108</v>
      </c>
      <c r="E55" s="94">
        <f>'内訳書2-1'!$F462</f>
        <v>0</v>
      </c>
      <c r="F55" s="94">
        <f>'内訳書2-2'!$F462</f>
        <v>0</v>
      </c>
      <c r="G55" s="94">
        <f>'内訳書2-3'!$F462</f>
        <v>0</v>
      </c>
      <c r="H55" s="94">
        <f>'内訳書2-4'!$F462</f>
        <v>0</v>
      </c>
      <c r="I55" s="94">
        <f>'内訳書2-5'!$F462</f>
        <v>0</v>
      </c>
      <c r="J55" s="94">
        <f>'内訳書2-6'!$F462</f>
        <v>0</v>
      </c>
      <c r="K55" s="94">
        <f>'内訳書2-7'!$F462</f>
        <v>0</v>
      </c>
      <c r="L55" s="94">
        <f>'内訳書2-8'!$F462</f>
        <v>0</v>
      </c>
      <c r="M55" s="94">
        <f>'内訳書2-9'!$F462</f>
        <v>0</v>
      </c>
      <c r="N55" s="94">
        <f>'内訳書2-10'!$F462</f>
        <v>0</v>
      </c>
      <c r="O55" s="94">
        <f>'内訳書2-11'!$F462</f>
        <v>0</v>
      </c>
      <c r="P55" s="94">
        <f>'内訳書2-12'!$F462</f>
        <v>0</v>
      </c>
      <c r="Q55" s="94">
        <f>'内訳書2-13'!$F462</f>
        <v>0</v>
      </c>
      <c r="R55" s="94">
        <f>'内訳書2-14'!$F462</f>
        <v>0</v>
      </c>
      <c r="S55" s="94">
        <f>'内訳書2-15'!$F462</f>
        <v>0</v>
      </c>
      <c r="T55" s="94">
        <f>'内訳書2-16'!$F462</f>
        <v>0</v>
      </c>
      <c r="U55" s="94">
        <f>'内訳書2-17'!$F462</f>
        <v>0</v>
      </c>
      <c r="V55" s="94">
        <f>'内訳書2-18'!$F462</f>
        <v>0</v>
      </c>
      <c r="W55" s="94">
        <f>'内訳書2-19'!$F462</f>
        <v>0</v>
      </c>
      <c r="X55" s="94">
        <f>'内訳書2-20'!$F462</f>
        <v>0</v>
      </c>
      <c r="Y55" s="95">
        <f t="shared" si="7"/>
        <v>0</v>
      </c>
      <c r="AA55" s="94">
        <f t="shared" si="10"/>
        <v>0</v>
      </c>
      <c r="AB55" s="94">
        <f t="shared" si="11"/>
        <v>0</v>
      </c>
      <c r="AC55" s="94">
        <f t="shared" si="12"/>
        <v>0</v>
      </c>
    </row>
    <row r="56" spans="2:29" ht="18" customHeight="1" x14ac:dyDescent="0.15">
      <c r="B56" s="298"/>
      <c r="C56" s="269"/>
      <c r="D56" s="96" t="s">
        <v>109</v>
      </c>
      <c r="E56" s="97">
        <f>'内訳書2-1'!$F463</f>
        <v>0</v>
      </c>
      <c r="F56" s="97">
        <f>'内訳書2-2'!$F463</f>
        <v>0</v>
      </c>
      <c r="G56" s="97">
        <f>'内訳書2-3'!$F463</f>
        <v>0</v>
      </c>
      <c r="H56" s="97">
        <f>'内訳書2-4'!$F463</f>
        <v>0</v>
      </c>
      <c r="I56" s="97">
        <f>'内訳書2-5'!$F463</f>
        <v>0</v>
      </c>
      <c r="J56" s="97">
        <f>'内訳書2-6'!$F463</f>
        <v>0</v>
      </c>
      <c r="K56" s="97">
        <f>'内訳書2-7'!$F463</f>
        <v>0</v>
      </c>
      <c r="L56" s="97">
        <f>'内訳書2-8'!$F463</f>
        <v>0</v>
      </c>
      <c r="M56" s="97">
        <f>'内訳書2-9'!$F463</f>
        <v>0</v>
      </c>
      <c r="N56" s="97">
        <f>'内訳書2-10'!$F463</f>
        <v>0</v>
      </c>
      <c r="O56" s="97">
        <f>'内訳書2-11'!$F463</f>
        <v>0</v>
      </c>
      <c r="P56" s="97">
        <f>'内訳書2-12'!$F463</f>
        <v>0</v>
      </c>
      <c r="Q56" s="97">
        <f>'内訳書2-13'!$F463</f>
        <v>0</v>
      </c>
      <c r="R56" s="97">
        <f>'内訳書2-14'!$F463</f>
        <v>0</v>
      </c>
      <c r="S56" s="97">
        <f>'内訳書2-15'!$F463</f>
        <v>0</v>
      </c>
      <c r="T56" s="97">
        <f>'内訳書2-16'!$F463</f>
        <v>0</v>
      </c>
      <c r="U56" s="97">
        <f>'内訳書2-17'!$F463</f>
        <v>0</v>
      </c>
      <c r="V56" s="97">
        <f>'内訳書2-18'!$F463</f>
        <v>0</v>
      </c>
      <c r="W56" s="97">
        <f>'内訳書2-19'!$F463</f>
        <v>0</v>
      </c>
      <c r="X56" s="97">
        <f>'内訳書2-20'!$F463</f>
        <v>0</v>
      </c>
      <c r="Y56" s="88">
        <f t="shared" si="7"/>
        <v>0</v>
      </c>
      <c r="AA56" s="97">
        <f t="shared" si="10"/>
        <v>0</v>
      </c>
      <c r="AB56" s="97">
        <f t="shared" si="11"/>
        <v>0</v>
      </c>
      <c r="AC56" s="97">
        <f t="shared" si="12"/>
        <v>0</v>
      </c>
    </row>
    <row r="57" spans="2:29" ht="18" customHeight="1" x14ac:dyDescent="0.15">
      <c r="B57" s="298"/>
      <c r="C57" s="269"/>
      <c r="D57" s="96" t="s">
        <v>110</v>
      </c>
      <c r="E57" s="97">
        <f>'内訳書2-1'!$F464</f>
        <v>0</v>
      </c>
      <c r="F57" s="97">
        <f>'内訳書2-2'!$F464</f>
        <v>0</v>
      </c>
      <c r="G57" s="97">
        <f>'内訳書2-3'!$F464</f>
        <v>0</v>
      </c>
      <c r="H57" s="97">
        <f>'内訳書2-4'!$F464</f>
        <v>0</v>
      </c>
      <c r="I57" s="97">
        <f>'内訳書2-5'!$F464</f>
        <v>0</v>
      </c>
      <c r="J57" s="97">
        <f>'内訳書2-6'!$F464</f>
        <v>0</v>
      </c>
      <c r="K57" s="97">
        <f>'内訳書2-7'!$F464</f>
        <v>0</v>
      </c>
      <c r="L57" s="97">
        <f>'内訳書2-8'!$F464</f>
        <v>0</v>
      </c>
      <c r="M57" s="97">
        <f>'内訳書2-9'!$F464</f>
        <v>0</v>
      </c>
      <c r="N57" s="97">
        <f>'内訳書2-10'!$F464</f>
        <v>0</v>
      </c>
      <c r="O57" s="97">
        <f>'内訳書2-11'!$F464</f>
        <v>0</v>
      </c>
      <c r="P57" s="97">
        <f>'内訳書2-12'!$F464</f>
        <v>0</v>
      </c>
      <c r="Q57" s="97">
        <f>'内訳書2-13'!$F464</f>
        <v>0</v>
      </c>
      <c r="R57" s="97">
        <f>'内訳書2-14'!$F464</f>
        <v>0</v>
      </c>
      <c r="S57" s="97">
        <f>'内訳書2-15'!$F464</f>
        <v>0</v>
      </c>
      <c r="T57" s="97">
        <f>'内訳書2-16'!$F464</f>
        <v>0</v>
      </c>
      <c r="U57" s="97">
        <f>'内訳書2-17'!$F464</f>
        <v>0</v>
      </c>
      <c r="V57" s="97">
        <f>'内訳書2-18'!$F464</f>
        <v>0</v>
      </c>
      <c r="W57" s="97">
        <f>'内訳書2-19'!$F464</f>
        <v>0</v>
      </c>
      <c r="X57" s="97">
        <f>'内訳書2-20'!$F464</f>
        <v>0</v>
      </c>
      <c r="Y57" s="88">
        <f t="shared" si="7"/>
        <v>0</v>
      </c>
      <c r="AA57" s="97">
        <f t="shared" si="10"/>
        <v>0</v>
      </c>
      <c r="AB57" s="97">
        <f t="shared" si="11"/>
        <v>0</v>
      </c>
      <c r="AC57" s="97">
        <f t="shared" si="12"/>
        <v>0</v>
      </c>
    </row>
    <row r="58" spans="2:29" ht="18" customHeight="1" x14ac:dyDescent="0.15">
      <c r="B58" s="298"/>
      <c r="C58" s="269"/>
      <c r="D58" s="96" t="s">
        <v>111</v>
      </c>
      <c r="E58" s="97">
        <f>'内訳書2-1'!$F465</f>
        <v>0</v>
      </c>
      <c r="F58" s="97">
        <f>'内訳書2-2'!$F465</f>
        <v>0</v>
      </c>
      <c r="G58" s="97">
        <f>'内訳書2-3'!$F465</f>
        <v>0</v>
      </c>
      <c r="H58" s="97">
        <f>'内訳書2-4'!$F465</f>
        <v>0</v>
      </c>
      <c r="I58" s="97">
        <f>'内訳書2-5'!$F465</f>
        <v>0</v>
      </c>
      <c r="J58" s="97">
        <f>'内訳書2-6'!$F465</f>
        <v>0</v>
      </c>
      <c r="K58" s="97">
        <f>'内訳書2-7'!$F465</f>
        <v>0</v>
      </c>
      <c r="L58" s="97">
        <f>'内訳書2-8'!$F465</f>
        <v>0</v>
      </c>
      <c r="M58" s="97">
        <f>'内訳書2-9'!$F465</f>
        <v>0</v>
      </c>
      <c r="N58" s="97">
        <f>'内訳書2-10'!$F465</f>
        <v>0</v>
      </c>
      <c r="O58" s="97">
        <f>'内訳書2-11'!$F465</f>
        <v>0</v>
      </c>
      <c r="P58" s="97">
        <f>'内訳書2-12'!$F465</f>
        <v>0</v>
      </c>
      <c r="Q58" s="97">
        <f>'内訳書2-13'!$F465</f>
        <v>0</v>
      </c>
      <c r="R58" s="97">
        <f>'内訳書2-14'!$F465</f>
        <v>0</v>
      </c>
      <c r="S58" s="97">
        <f>'内訳書2-15'!$F465</f>
        <v>0</v>
      </c>
      <c r="T58" s="97">
        <f>'内訳書2-16'!$F465</f>
        <v>0</v>
      </c>
      <c r="U58" s="97">
        <f>'内訳書2-17'!$F465</f>
        <v>0</v>
      </c>
      <c r="V58" s="97">
        <f>'内訳書2-18'!$F465</f>
        <v>0</v>
      </c>
      <c r="W58" s="97">
        <f>'内訳書2-19'!$F465</f>
        <v>0</v>
      </c>
      <c r="X58" s="97">
        <f>'内訳書2-20'!$F465</f>
        <v>0</v>
      </c>
      <c r="Y58" s="88">
        <f t="shared" si="7"/>
        <v>0</v>
      </c>
      <c r="AA58" s="97">
        <f t="shared" si="10"/>
        <v>0</v>
      </c>
      <c r="AB58" s="97">
        <f t="shared" si="11"/>
        <v>0</v>
      </c>
      <c r="AC58" s="97">
        <f t="shared" si="12"/>
        <v>0</v>
      </c>
    </row>
    <row r="59" spans="2:29" ht="18" customHeight="1" x14ac:dyDescent="0.15">
      <c r="B59" s="298"/>
      <c r="C59" s="270"/>
      <c r="D59" s="98" t="s">
        <v>78</v>
      </c>
      <c r="E59" s="99">
        <f>'内訳書2-1'!$F466</f>
        <v>0</v>
      </c>
      <c r="F59" s="99">
        <f>'内訳書2-2'!$F466</f>
        <v>0</v>
      </c>
      <c r="G59" s="99">
        <f>'内訳書2-3'!$F466</f>
        <v>0</v>
      </c>
      <c r="H59" s="99">
        <f>'内訳書2-4'!$F466</f>
        <v>0</v>
      </c>
      <c r="I59" s="99">
        <f>'内訳書2-5'!$F466</f>
        <v>0</v>
      </c>
      <c r="J59" s="99">
        <f>'内訳書2-6'!$F466</f>
        <v>0</v>
      </c>
      <c r="K59" s="99">
        <f>'内訳書2-7'!$F466</f>
        <v>0</v>
      </c>
      <c r="L59" s="99">
        <f>'内訳書2-8'!$F466</f>
        <v>0</v>
      </c>
      <c r="M59" s="99">
        <f>'内訳書2-9'!$F466</f>
        <v>0</v>
      </c>
      <c r="N59" s="99">
        <f>'内訳書2-10'!$F466</f>
        <v>0</v>
      </c>
      <c r="O59" s="99">
        <f>'内訳書2-11'!$F466</f>
        <v>0</v>
      </c>
      <c r="P59" s="99">
        <f>'内訳書2-12'!$F466</f>
        <v>0</v>
      </c>
      <c r="Q59" s="99">
        <f>'内訳書2-13'!$F466</f>
        <v>0</v>
      </c>
      <c r="R59" s="99">
        <f>'内訳書2-14'!$F466</f>
        <v>0</v>
      </c>
      <c r="S59" s="99">
        <f>'内訳書2-15'!$F466</f>
        <v>0</v>
      </c>
      <c r="T59" s="99">
        <f>'内訳書2-16'!$F466</f>
        <v>0</v>
      </c>
      <c r="U59" s="99">
        <f>'内訳書2-17'!$F466</f>
        <v>0</v>
      </c>
      <c r="V59" s="99">
        <f>'内訳書2-18'!$F466</f>
        <v>0</v>
      </c>
      <c r="W59" s="99">
        <f>'内訳書2-19'!$F466</f>
        <v>0</v>
      </c>
      <c r="X59" s="99">
        <f>'内訳書2-20'!$F466</f>
        <v>0</v>
      </c>
      <c r="Y59" s="89">
        <f t="shared" si="7"/>
        <v>0</v>
      </c>
      <c r="AA59" s="99">
        <f t="shared" si="10"/>
        <v>0</v>
      </c>
      <c r="AB59" s="99">
        <f t="shared" si="11"/>
        <v>0</v>
      </c>
      <c r="AC59" s="99">
        <f t="shared" si="12"/>
        <v>0</v>
      </c>
    </row>
    <row r="60" spans="2:29" ht="18" customHeight="1" x14ac:dyDescent="0.15">
      <c r="B60" s="298"/>
      <c r="C60" s="225" t="s">
        <v>165</v>
      </c>
      <c r="D60" s="93" t="s">
        <v>178</v>
      </c>
      <c r="E60" s="94">
        <f>'内訳書2-1'!$F467</f>
        <v>0</v>
      </c>
      <c r="F60" s="94">
        <f>'内訳書2-2'!$F467</f>
        <v>0</v>
      </c>
      <c r="G60" s="94">
        <f>'内訳書2-3'!$F467</f>
        <v>0</v>
      </c>
      <c r="H60" s="94">
        <f>'内訳書2-4'!$F467</f>
        <v>0</v>
      </c>
      <c r="I60" s="94">
        <f>'内訳書2-5'!$F467</f>
        <v>0</v>
      </c>
      <c r="J60" s="94">
        <f>'内訳書2-6'!$F467</f>
        <v>0</v>
      </c>
      <c r="K60" s="94">
        <f>'内訳書2-7'!$F467</f>
        <v>0</v>
      </c>
      <c r="L60" s="94">
        <f>'内訳書2-8'!$F467</f>
        <v>0</v>
      </c>
      <c r="M60" s="94">
        <f>'内訳書2-9'!$F467</f>
        <v>0</v>
      </c>
      <c r="N60" s="94">
        <f>'内訳書2-10'!$F467</f>
        <v>0</v>
      </c>
      <c r="O60" s="94">
        <f>'内訳書2-11'!$F467</f>
        <v>0</v>
      </c>
      <c r="P60" s="94">
        <f>'内訳書2-12'!$F467</f>
        <v>0</v>
      </c>
      <c r="Q60" s="94">
        <f>'内訳書2-13'!$F467</f>
        <v>0</v>
      </c>
      <c r="R60" s="94">
        <f>'内訳書2-14'!$F467</f>
        <v>0</v>
      </c>
      <c r="S60" s="94">
        <f>'内訳書2-15'!$F467</f>
        <v>0</v>
      </c>
      <c r="T60" s="94">
        <f>'内訳書2-16'!$F467</f>
        <v>0</v>
      </c>
      <c r="U60" s="94">
        <f>'内訳書2-17'!$F467</f>
        <v>0</v>
      </c>
      <c r="V60" s="94">
        <f>'内訳書2-18'!$F467</f>
        <v>0</v>
      </c>
      <c r="W60" s="94">
        <f>'内訳書2-19'!$F467</f>
        <v>0</v>
      </c>
      <c r="X60" s="94">
        <f>'内訳書2-20'!$F467</f>
        <v>0</v>
      </c>
      <c r="Y60" s="95">
        <f t="shared" si="7"/>
        <v>0</v>
      </c>
      <c r="AA60" s="94">
        <f t="shared" si="10"/>
        <v>0</v>
      </c>
      <c r="AB60" s="94">
        <f t="shared" si="11"/>
        <v>0</v>
      </c>
      <c r="AC60" s="94">
        <f t="shared" si="12"/>
        <v>0</v>
      </c>
    </row>
    <row r="61" spans="2:29" ht="18" customHeight="1" x14ac:dyDescent="0.15">
      <c r="B61" s="298"/>
      <c r="C61" s="227"/>
      <c r="D61" s="98" t="s">
        <v>179</v>
      </c>
      <c r="E61" s="99">
        <f>'内訳書2-1'!$F468</f>
        <v>0</v>
      </c>
      <c r="F61" s="99">
        <f>'内訳書2-2'!$F468</f>
        <v>0</v>
      </c>
      <c r="G61" s="99">
        <f>'内訳書2-3'!$F468</f>
        <v>0</v>
      </c>
      <c r="H61" s="99">
        <f>'内訳書2-4'!$F468</f>
        <v>0</v>
      </c>
      <c r="I61" s="99">
        <f>'内訳書2-5'!$F468</f>
        <v>0</v>
      </c>
      <c r="J61" s="99">
        <f>'内訳書2-6'!$F468</f>
        <v>0</v>
      </c>
      <c r="K61" s="99">
        <f>'内訳書2-7'!$F468</f>
        <v>0</v>
      </c>
      <c r="L61" s="99">
        <f>'内訳書2-8'!$F468</f>
        <v>0</v>
      </c>
      <c r="M61" s="99">
        <f>'内訳書2-9'!$F468</f>
        <v>0</v>
      </c>
      <c r="N61" s="99">
        <f>'内訳書2-10'!$F468</f>
        <v>0</v>
      </c>
      <c r="O61" s="99">
        <f>'内訳書2-11'!$F468</f>
        <v>0</v>
      </c>
      <c r="P61" s="99">
        <f>'内訳書2-12'!$F468</f>
        <v>0</v>
      </c>
      <c r="Q61" s="99">
        <f>'内訳書2-13'!$F468</f>
        <v>0</v>
      </c>
      <c r="R61" s="99">
        <f>'内訳書2-14'!$F468</f>
        <v>0</v>
      </c>
      <c r="S61" s="99">
        <f>'内訳書2-15'!$F468</f>
        <v>0</v>
      </c>
      <c r="T61" s="99">
        <f>'内訳書2-16'!$F468</f>
        <v>0</v>
      </c>
      <c r="U61" s="99">
        <f>'内訳書2-17'!$F468</f>
        <v>0</v>
      </c>
      <c r="V61" s="99">
        <f>'内訳書2-18'!$F468</f>
        <v>0</v>
      </c>
      <c r="W61" s="99">
        <f>'内訳書2-19'!$F468</f>
        <v>0</v>
      </c>
      <c r="X61" s="99">
        <f>'内訳書2-20'!$F468</f>
        <v>0</v>
      </c>
      <c r="Y61" s="89">
        <f>SUM(E61:X61)</f>
        <v>0</v>
      </c>
      <c r="AA61" s="94">
        <f t="shared" si="10"/>
        <v>0</v>
      </c>
      <c r="AB61" s="94">
        <f t="shared" si="11"/>
        <v>0</v>
      </c>
      <c r="AC61" s="94">
        <f>SUM(AA61:AB61)</f>
        <v>0</v>
      </c>
    </row>
    <row r="62" spans="2:29" ht="22.5" customHeight="1" thickBot="1" x14ac:dyDescent="0.2">
      <c r="B62" s="298"/>
      <c r="C62" s="271" t="s">
        <v>116</v>
      </c>
      <c r="D62" s="271"/>
      <c r="E62" s="101">
        <f>SUM(E44:E61)</f>
        <v>0</v>
      </c>
      <c r="F62" s="101">
        <f t="shared" ref="F62:X62" si="13">SUM(F44:F61)</f>
        <v>0</v>
      </c>
      <c r="G62" s="101">
        <f t="shared" si="13"/>
        <v>0</v>
      </c>
      <c r="H62" s="101">
        <f t="shared" si="13"/>
        <v>0</v>
      </c>
      <c r="I62" s="101">
        <f t="shared" si="13"/>
        <v>0</v>
      </c>
      <c r="J62" s="101">
        <f t="shared" si="13"/>
        <v>0</v>
      </c>
      <c r="K62" s="101">
        <f t="shared" si="13"/>
        <v>0</v>
      </c>
      <c r="L62" s="101">
        <f t="shared" si="13"/>
        <v>0</v>
      </c>
      <c r="M62" s="101">
        <f t="shared" si="13"/>
        <v>0</v>
      </c>
      <c r="N62" s="101">
        <f t="shared" si="13"/>
        <v>0</v>
      </c>
      <c r="O62" s="101">
        <f t="shared" si="13"/>
        <v>0</v>
      </c>
      <c r="P62" s="101">
        <f t="shared" si="13"/>
        <v>0</v>
      </c>
      <c r="Q62" s="101">
        <f t="shared" si="13"/>
        <v>0</v>
      </c>
      <c r="R62" s="101">
        <f t="shared" si="13"/>
        <v>0</v>
      </c>
      <c r="S62" s="101">
        <f t="shared" si="13"/>
        <v>0</v>
      </c>
      <c r="T62" s="101">
        <f t="shared" si="13"/>
        <v>0</v>
      </c>
      <c r="U62" s="101">
        <f t="shared" si="13"/>
        <v>0</v>
      </c>
      <c r="V62" s="101">
        <f t="shared" si="13"/>
        <v>0</v>
      </c>
      <c r="W62" s="101">
        <f t="shared" si="13"/>
        <v>0</v>
      </c>
      <c r="X62" s="101">
        <f t="shared" si="13"/>
        <v>0</v>
      </c>
      <c r="Y62" s="101">
        <f>SUM(Y44:Y61)</f>
        <v>0</v>
      </c>
      <c r="AA62" s="101">
        <f>SUM(AA44:AA61)</f>
        <v>0</v>
      </c>
      <c r="AB62" s="101">
        <f>SUM(AB44:AB61)</f>
        <v>0</v>
      </c>
      <c r="AC62" s="101">
        <f>SUM(AC44:AC61)</f>
        <v>0</v>
      </c>
    </row>
    <row r="63" spans="2:29" ht="22.5" customHeight="1" thickTop="1" x14ac:dyDescent="0.15">
      <c r="B63" s="260" t="s">
        <v>153</v>
      </c>
      <c r="C63" s="260"/>
      <c r="D63" s="260"/>
      <c r="E63" s="102">
        <f>SUM(E41,E62)</f>
        <v>0</v>
      </c>
      <c r="F63" s="102">
        <f t="shared" ref="F63:Y63" si="14">SUM(F41,F62)</f>
        <v>0</v>
      </c>
      <c r="G63" s="102">
        <f t="shared" si="14"/>
        <v>0</v>
      </c>
      <c r="H63" s="102">
        <f t="shared" si="14"/>
        <v>0</v>
      </c>
      <c r="I63" s="102">
        <f t="shared" si="14"/>
        <v>0</v>
      </c>
      <c r="J63" s="102">
        <f t="shared" si="14"/>
        <v>0</v>
      </c>
      <c r="K63" s="102">
        <f t="shared" si="14"/>
        <v>0</v>
      </c>
      <c r="L63" s="102">
        <f t="shared" si="14"/>
        <v>0</v>
      </c>
      <c r="M63" s="102">
        <f t="shared" si="14"/>
        <v>0</v>
      </c>
      <c r="N63" s="102">
        <f t="shared" si="14"/>
        <v>0</v>
      </c>
      <c r="O63" s="102">
        <f t="shared" si="14"/>
        <v>0</v>
      </c>
      <c r="P63" s="102">
        <f t="shared" si="14"/>
        <v>0</v>
      </c>
      <c r="Q63" s="102">
        <f t="shared" si="14"/>
        <v>0</v>
      </c>
      <c r="R63" s="102">
        <f t="shared" si="14"/>
        <v>0</v>
      </c>
      <c r="S63" s="102">
        <f t="shared" si="14"/>
        <v>0</v>
      </c>
      <c r="T63" s="102">
        <f t="shared" si="14"/>
        <v>0</v>
      </c>
      <c r="U63" s="102">
        <f t="shared" si="14"/>
        <v>0</v>
      </c>
      <c r="V63" s="102">
        <f t="shared" si="14"/>
        <v>0</v>
      </c>
      <c r="W63" s="102">
        <f t="shared" si="14"/>
        <v>0</v>
      </c>
      <c r="X63" s="102">
        <f t="shared" si="14"/>
        <v>0</v>
      </c>
      <c r="Y63" s="91">
        <f t="shared" si="14"/>
        <v>0</v>
      </c>
      <c r="AA63" s="102">
        <f>SUM(AA41,AA62)</f>
        <v>0</v>
      </c>
      <c r="AB63" s="102">
        <f>SUM(AB41,AB62)</f>
        <v>0</v>
      </c>
      <c r="AC63" s="102">
        <f>SUM(AC41,AC62)</f>
        <v>0</v>
      </c>
    </row>
    <row r="64" spans="2:29" ht="18.75" customHeight="1" x14ac:dyDescent="0.15">
      <c r="E64" s="130" t="str">
        <f>IF(E$38&lt;&gt;0,"補助対象「その他」エラー","")</f>
        <v/>
      </c>
      <c r="F64" s="130" t="str">
        <f t="shared" ref="F64:X64" si="15">IF(F$38&lt;&gt;0,"補助対象「その他」エラー","")</f>
        <v/>
      </c>
      <c r="G64" s="130" t="str">
        <f t="shared" si="15"/>
        <v/>
      </c>
      <c r="H64" s="130" t="str">
        <f t="shared" si="15"/>
        <v/>
      </c>
      <c r="I64" s="130" t="str">
        <f t="shared" si="15"/>
        <v/>
      </c>
      <c r="J64" s="130" t="str">
        <f t="shared" si="15"/>
        <v/>
      </c>
      <c r="K64" s="130" t="str">
        <f t="shared" si="15"/>
        <v/>
      </c>
      <c r="L64" s="130" t="str">
        <f t="shared" si="15"/>
        <v/>
      </c>
      <c r="M64" s="130" t="str">
        <f t="shared" si="15"/>
        <v/>
      </c>
      <c r="N64" s="130" t="str">
        <f t="shared" si="15"/>
        <v/>
      </c>
      <c r="O64" s="130" t="str">
        <f t="shared" si="15"/>
        <v/>
      </c>
      <c r="P64" s="130" t="str">
        <f t="shared" si="15"/>
        <v/>
      </c>
      <c r="Q64" s="130" t="str">
        <f t="shared" si="15"/>
        <v/>
      </c>
      <c r="R64" s="130" t="str">
        <f t="shared" si="15"/>
        <v/>
      </c>
      <c r="S64" s="130" t="str">
        <f t="shared" si="15"/>
        <v/>
      </c>
      <c r="T64" s="130" t="str">
        <f t="shared" si="15"/>
        <v/>
      </c>
      <c r="U64" s="130" t="str">
        <f t="shared" si="15"/>
        <v/>
      </c>
      <c r="V64" s="130" t="str">
        <f t="shared" si="15"/>
        <v/>
      </c>
      <c r="W64" s="130" t="str">
        <f t="shared" si="15"/>
        <v/>
      </c>
      <c r="X64" s="130" t="str">
        <f t="shared" si="15"/>
        <v/>
      </c>
      <c r="AA64" s="22"/>
      <c r="AB64" s="22"/>
      <c r="AC64" s="22"/>
    </row>
  </sheetData>
  <sheetProtection algorithmName="SHA-512" hashValue="2iQO52p+IKgRpIhcqwQO63B2KtI2wT6evI0Bwj3hhN19gVJOnhSsyCTvv98VGjkiAwcgP6IG6yAAXuKJChlQvA==" saltValue="uy/N63iJCXwGbfc3pfG5Ew==" spinCount="100000" sheet="1" formatColumns="0"/>
  <mergeCells count="48">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 ref="C11:D11"/>
    <mergeCell ref="C12:D12"/>
    <mergeCell ref="C13:D13"/>
    <mergeCell ref="C14:D14"/>
    <mergeCell ref="E14:X14"/>
    <mergeCell ref="E13:X13"/>
    <mergeCell ref="B23:B43"/>
    <mergeCell ref="C23:C25"/>
    <mergeCell ref="C26:C30"/>
    <mergeCell ref="C31:C33"/>
    <mergeCell ref="C34:C38"/>
    <mergeCell ref="C41:D41"/>
    <mergeCell ref="C42:D42"/>
    <mergeCell ref="C43:D43"/>
    <mergeCell ref="C39:C40"/>
    <mergeCell ref="D21:D22"/>
    <mergeCell ref="C20:C22"/>
    <mergeCell ref="B20:B22"/>
    <mergeCell ref="Y20:Y22"/>
    <mergeCell ref="E16:X16"/>
    <mergeCell ref="E18:X18"/>
    <mergeCell ref="B16:D16"/>
    <mergeCell ref="B17:D17"/>
    <mergeCell ref="E17:X17"/>
    <mergeCell ref="B63:D63"/>
    <mergeCell ref="C44:C46"/>
    <mergeCell ref="C47:C51"/>
    <mergeCell ref="C52:C54"/>
    <mergeCell ref="C55:C59"/>
    <mergeCell ref="C62:D62"/>
    <mergeCell ref="B44:B62"/>
    <mergeCell ref="C60:C61"/>
  </mergeCells>
  <phoneticPr fontId="2"/>
  <conditionalFormatting sqref="E64:X64">
    <cfRule type="cellIs" dxfId="186" priority="1" operator="equal">
      <formula>"補助対象「その他」エラー"</formula>
    </cfRule>
  </conditionalFormatting>
  <conditionalFormatting sqref="AA18:AC18">
    <cfRule type="cellIs" dxfId="185" priority="2" operator="equal">
      <formula>"修正入力が必要"</formula>
    </cfRule>
  </conditionalFormatting>
  <dataValidations count="2">
    <dataValidation imeMode="hiragana" allowBlank="1" showInputMessage="1" showErrorMessage="1" sqref="E21:X22"/>
    <dataValidation imeMode="off" allowBlank="1" showInputMessage="1" showErrorMessage="1" sqref="E23:Y63 AA18:AC18 Y8:Y17 E20:X20 E8:E18 AA23:AC63 E4:X5"/>
  </dataValidations>
  <pageMargins left="0.78740157480314965" right="0.39370078740157483" top="0.39370078740157483" bottom="0.59055118110236227" header="0.31496062992125984" footer="0.31496062992125984"/>
  <pageSetup paperSize="9" scale="63" fitToWidth="0" orientation="portrait" r:id="rId1"/>
  <rowBreaks count="1" manualBreakCount="1">
    <brk id="28"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143</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1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176</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swxbXbvxCC9LopGU9mxMxmbi1x55CgPVZ8OYzI6oW3+JkR9oAVPLF/aXWliYEhr7qpvOUaCPgB3+RSWkOEX3Ww==" saltValue="YbppLlNQWYcj1UmjeT8Vjg==" spinCount="100000" sheet="1" formatRows="0"/>
  <mergeCells count="543">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 ref="C3:C4"/>
    <mergeCell ref="E3:M3"/>
    <mergeCell ref="E4:M4"/>
    <mergeCell ref="C354:C355"/>
    <mergeCell ref="C362:D362"/>
    <mergeCell ref="C363:D363"/>
    <mergeCell ref="C364:D364"/>
    <mergeCell ref="C365:D365"/>
    <mergeCell ref="C366:D366"/>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A9:B9"/>
    <mergeCell ref="A10:B10"/>
    <mergeCell ref="A11:B11"/>
    <mergeCell ref="A12:B12"/>
    <mergeCell ref="A13:B13"/>
    <mergeCell ref="A14:B14"/>
    <mergeCell ref="A15:B15"/>
    <mergeCell ref="A16:B16"/>
    <mergeCell ref="A17:B17"/>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18:B18"/>
    <mergeCell ref="A19:B19"/>
    <mergeCell ref="A20:B20"/>
    <mergeCell ref="A21:B21"/>
    <mergeCell ref="A22:B22"/>
    <mergeCell ref="A23:B23"/>
    <mergeCell ref="A24:B24"/>
    <mergeCell ref="A25:B25"/>
    <mergeCell ref="A26:B26"/>
    <mergeCell ref="A40:B40"/>
    <mergeCell ref="A41:B41"/>
    <mergeCell ref="A42:B42"/>
    <mergeCell ref="A43:B43"/>
    <mergeCell ref="A44:B44"/>
    <mergeCell ref="A63:B63"/>
    <mergeCell ref="A64:B64"/>
    <mergeCell ref="A65:B65"/>
    <mergeCell ref="A66:B66"/>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81:B81"/>
    <mergeCell ref="A82:B82"/>
    <mergeCell ref="A83:B83"/>
    <mergeCell ref="A84:B84"/>
    <mergeCell ref="A85:B85"/>
    <mergeCell ref="A86:B86"/>
    <mergeCell ref="A87:B87"/>
    <mergeCell ref="A88:B88"/>
    <mergeCell ref="A89:B89"/>
    <mergeCell ref="A72:B72"/>
    <mergeCell ref="A73:B73"/>
    <mergeCell ref="A74:B74"/>
    <mergeCell ref="A75:B75"/>
    <mergeCell ref="A76:B76"/>
    <mergeCell ref="A77:B77"/>
    <mergeCell ref="A78:B78"/>
    <mergeCell ref="A79:B79"/>
    <mergeCell ref="A80:B80"/>
    <mergeCell ref="A99:B99"/>
    <mergeCell ref="A100:B100"/>
    <mergeCell ref="A101:B101"/>
    <mergeCell ref="A102:B102"/>
    <mergeCell ref="A103:B103"/>
    <mergeCell ref="A104:B104"/>
    <mergeCell ref="A105:B105"/>
    <mergeCell ref="A106:B106"/>
    <mergeCell ref="A107:B107"/>
    <mergeCell ref="A90:B90"/>
    <mergeCell ref="A91:B91"/>
    <mergeCell ref="A92:B92"/>
    <mergeCell ref="A93:B93"/>
    <mergeCell ref="A94:B94"/>
    <mergeCell ref="A95:B95"/>
    <mergeCell ref="A96:B96"/>
    <mergeCell ref="A97:B97"/>
    <mergeCell ref="A98:B98"/>
    <mergeCell ref="A117:B117"/>
    <mergeCell ref="A118:B118"/>
    <mergeCell ref="A119:B119"/>
    <mergeCell ref="A120:B120"/>
    <mergeCell ref="A121:B121"/>
    <mergeCell ref="A122:B122"/>
    <mergeCell ref="A123:B123"/>
    <mergeCell ref="A124:B124"/>
    <mergeCell ref="A125:B125"/>
    <mergeCell ref="A108:B108"/>
    <mergeCell ref="A109:B109"/>
    <mergeCell ref="A110:B110"/>
    <mergeCell ref="A111:B111"/>
    <mergeCell ref="A112:B112"/>
    <mergeCell ref="A113:B113"/>
    <mergeCell ref="A114:B114"/>
    <mergeCell ref="A115:B115"/>
    <mergeCell ref="A116:B116"/>
    <mergeCell ref="A135:B135"/>
    <mergeCell ref="A136:B136"/>
    <mergeCell ref="A137:B137"/>
    <mergeCell ref="A138:B138"/>
    <mergeCell ref="A139:B139"/>
    <mergeCell ref="A140:B140"/>
    <mergeCell ref="A141:B141"/>
    <mergeCell ref="A142:B142"/>
    <mergeCell ref="A143:B143"/>
    <mergeCell ref="A126:B126"/>
    <mergeCell ref="A127:B127"/>
    <mergeCell ref="A128:B128"/>
    <mergeCell ref="A129:B129"/>
    <mergeCell ref="A130:B130"/>
    <mergeCell ref="A131:B131"/>
    <mergeCell ref="A132:B132"/>
    <mergeCell ref="A133:B133"/>
    <mergeCell ref="A134:B134"/>
    <mergeCell ref="A153:B153"/>
    <mergeCell ref="A154:B154"/>
    <mergeCell ref="A155:B155"/>
    <mergeCell ref="A156:B156"/>
    <mergeCell ref="A157:B157"/>
    <mergeCell ref="A158:B158"/>
    <mergeCell ref="A159:B159"/>
    <mergeCell ref="A160:B160"/>
    <mergeCell ref="A161:B161"/>
    <mergeCell ref="A144:B144"/>
    <mergeCell ref="A145:B145"/>
    <mergeCell ref="A146:B146"/>
    <mergeCell ref="A147:B147"/>
    <mergeCell ref="A148:B148"/>
    <mergeCell ref="A149:B149"/>
    <mergeCell ref="A150:B150"/>
    <mergeCell ref="A151:B151"/>
    <mergeCell ref="A152:B152"/>
    <mergeCell ref="A171:B171"/>
    <mergeCell ref="A172:B172"/>
    <mergeCell ref="A173:B173"/>
    <mergeCell ref="A174:B174"/>
    <mergeCell ref="A175:B175"/>
    <mergeCell ref="A176:B176"/>
    <mergeCell ref="A177:B177"/>
    <mergeCell ref="A178:B178"/>
    <mergeCell ref="A179:B179"/>
    <mergeCell ref="A162:B162"/>
    <mergeCell ref="A163:B163"/>
    <mergeCell ref="A164:B164"/>
    <mergeCell ref="A165:B165"/>
    <mergeCell ref="A166:B166"/>
    <mergeCell ref="A167:B167"/>
    <mergeCell ref="A168:B168"/>
    <mergeCell ref="A169:B169"/>
    <mergeCell ref="A170:B170"/>
    <mergeCell ref="A189:B189"/>
    <mergeCell ref="A190:B190"/>
    <mergeCell ref="A191:B191"/>
    <mergeCell ref="A192:B192"/>
    <mergeCell ref="A193:B193"/>
    <mergeCell ref="A194:B194"/>
    <mergeCell ref="A195:B195"/>
    <mergeCell ref="A196:B196"/>
    <mergeCell ref="A197:B197"/>
    <mergeCell ref="A180:B180"/>
    <mergeCell ref="A181:B181"/>
    <mergeCell ref="A182:B182"/>
    <mergeCell ref="A183:B183"/>
    <mergeCell ref="A184:B184"/>
    <mergeCell ref="A185:B185"/>
    <mergeCell ref="A186:B186"/>
    <mergeCell ref="A187:B187"/>
    <mergeCell ref="A188:B188"/>
    <mergeCell ref="A207:B207"/>
    <mergeCell ref="A208:B208"/>
    <mergeCell ref="A209:B209"/>
    <mergeCell ref="A210:B210"/>
    <mergeCell ref="A211:B211"/>
    <mergeCell ref="A212:B212"/>
    <mergeCell ref="A213:B213"/>
    <mergeCell ref="A214:B214"/>
    <mergeCell ref="A215:B215"/>
    <mergeCell ref="A198:B198"/>
    <mergeCell ref="A199:B199"/>
    <mergeCell ref="A200:B200"/>
    <mergeCell ref="A201:B201"/>
    <mergeCell ref="A202:B202"/>
    <mergeCell ref="A203:B203"/>
    <mergeCell ref="A204:B204"/>
    <mergeCell ref="A205:B205"/>
    <mergeCell ref="A206:B206"/>
    <mergeCell ref="A225:B225"/>
    <mergeCell ref="A226:B226"/>
    <mergeCell ref="A227:B227"/>
    <mergeCell ref="A228:B228"/>
    <mergeCell ref="A229:B229"/>
    <mergeCell ref="A230:B230"/>
    <mergeCell ref="A231:B231"/>
    <mergeCell ref="A232:B232"/>
    <mergeCell ref="A233:B233"/>
    <mergeCell ref="A216:B216"/>
    <mergeCell ref="A217:B217"/>
    <mergeCell ref="A218:B218"/>
    <mergeCell ref="A219:B219"/>
    <mergeCell ref="A220:B220"/>
    <mergeCell ref="A221:B221"/>
    <mergeCell ref="A222:B222"/>
    <mergeCell ref="A223:B223"/>
    <mergeCell ref="A224:B224"/>
    <mergeCell ref="A243:B243"/>
    <mergeCell ref="A244:B244"/>
    <mergeCell ref="A245:B245"/>
    <mergeCell ref="A246:B246"/>
    <mergeCell ref="A247:B247"/>
    <mergeCell ref="A248:B248"/>
    <mergeCell ref="A249:B249"/>
    <mergeCell ref="A250:B250"/>
    <mergeCell ref="A251:B251"/>
    <mergeCell ref="A234:B234"/>
    <mergeCell ref="A235:B235"/>
    <mergeCell ref="A236:B236"/>
    <mergeCell ref="A237:B237"/>
    <mergeCell ref="A238:B238"/>
    <mergeCell ref="A239:B239"/>
    <mergeCell ref="A240:B240"/>
    <mergeCell ref="A241:B241"/>
    <mergeCell ref="A242:B242"/>
    <mergeCell ref="A261:B261"/>
    <mergeCell ref="A262:B262"/>
    <mergeCell ref="A263:B263"/>
    <mergeCell ref="A264:B264"/>
    <mergeCell ref="A265:B265"/>
    <mergeCell ref="A266:B266"/>
    <mergeCell ref="A267:B267"/>
    <mergeCell ref="A268:B268"/>
    <mergeCell ref="A269:B269"/>
    <mergeCell ref="A252:B252"/>
    <mergeCell ref="A253:B253"/>
    <mergeCell ref="A254:B254"/>
    <mergeCell ref="A255:B255"/>
    <mergeCell ref="A256:B256"/>
    <mergeCell ref="A257:B257"/>
    <mergeCell ref="A258:B258"/>
    <mergeCell ref="A259:B259"/>
    <mergeCell ref="A260:B260"/>
    <mergeCell ref="A279:B279"/>
    <mergeCell ref="A280:B280"/>
    <mergeCell ref="A281:B281"/>
    <mergeCell ref="A282:B282"/>
    <mergeCell ref="A283:B283"/>
    <mergeCell ref="A284:B284"/>
    <mergeCell ref="A285:B285"/>
    <mergeCell ref="A286:B286"/>
    <mergeCell ref="A287:B287"/>
    <mergeCell ref="A270:B270"/>
    <mergeCell ref="A271:B271"/>
    <mergeCell ref="A272:B272"/>
    <mergeCell ref="A273:B273"/>
    <mergeCell ref="A274:B274"/>
    <mergeCell ref="A275:B275"/>
    <mergeCell ref="A276:B276"/>
    <mergeCell ref="A277:B277"/>
    <mergeCell ref="A278:B278"/>
    <mergeCell ref="A297:B297"/>
    <mergeCell ref="A298:B298"/>
    <mergeCell ref="A299:B299"/>
    <mergeCell ref="A300:B300"/>
    <mergeCell ref="A301:B301"/>
    <mergeCell ref="A302:B302"/>
    <mergeCell ref="A303:B303"/>
    <mergeCell ref="A304:B304"/>
    <mergeCell ref="A305:B305"/>
    <mergeCell ref="A288:B288"/>
    <mergeCell ref="A289:B289"/>
    <mergeCell ref="A290:B290"/>
    <mergeCell ref="A291:B291"/>
    <mergeCell ref="A292:B292"/>
    <mergeCell ref="A293:B293"/>
    <mergeCell ref="A294:B294"/>
    <mergeCell ref="A295:B295"/>
    <mergeCell ref="A296:B296"/>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s>
  <phoneticPr fontId="7"/>
  <conditionalFormatting sqref="G10:G351">
    <cfRule type="expression" dxfId="184" priority="253">
      <formula>INDIRECT(ADDRESS(ROW(),COLUMN()))=TRUNC(INDIRECT(ADDRESS(ROW(),COLUMN())))</formula>
    </cfRule>
  </conditionalFormatting>
  <conditionalFormatting sqref="G361:G410">
    <cfRule type="expression" dxfId="183" priority="1">
      <formula>INDIRECT(ADDRESS(ROW(),COLUMN()))=TRUNC(INDIRECT(ADDRESS(ROW(),COLUMN())))</formula>
    </cfRule>
  </conditionalFormatting>
  <conditionalFormatting sqref="I10:I351">
    <cfRule type="expression" dxfId="182" priority="252">
      <formula>INDIRECT(ADDRESS(ROW(),COLUMN()))=TRUNC(INDIRECT(ADDRESS(ROW(),COLUMN())))</formula>
    </cfRule>
  </conditionalFormatting>
  <conditionalFormatting sqref="I361:I410">
    <cfRule type="expression" dxfId="181" priority="354">
      <formula>INDIRECT(ADDRESS(ROW(),COLUMN()))=TRUNC(INDIRECT(ADDRESS(ROW(),COLUMN())))</formula>
    </cfRule>
  </conditionalFormatting>
  <conditionalFormatting sqref="L10:L351">
    <cfRule type="expression" dxfId="180" priority="279">
      <formula>INDIRECT(ADDRESS(ROW(),COLUMN()))=TRUNC(INDIRECT(ADDRESS(ROW(),COLUMN())))</formula>
    </cfRule>
  </conditionalFormatting>
  <conditionalFormatting sqref="L361:L410">
    <cfRule type="expression" dxfId="179" priority="353">
      <formula>INDIRECT(ADDRESS(ROW(),COLUMN()))=TRUNC(INDIRECT(ADDRESS(ROW(),COLUMN())))</formula>
    </cfRule>
  </conditionalFormatting>
  <conditionalFormatting sqref="M6:Q7">
    <cfRule type="cellIs" dxfId="178" priority="3" operator="equal">
      <formula>"「費目：その他」で補助対象外に仕分けされていないものがある"</formula>
    </cfRule>
  </conditionalFormatting>
  <conditionalFormatting sqref="O10:O351">
    <cfRule type="expression" dxfId="177" priority="293">
      <formula>INDIRECT(ADDRESS(ROW(),COLUMN()))=TRUNC(INDIRECT(ADDRESS(ROW(),COLUMN())))</formula>
    </cfRule>
  </conditionalFormatting>
  <conditionalFormatting sqref="O361:O410">
    <cfRule type="expression" dxfId="176" priority="352">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182</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2-2</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Jzx/9Z/egaGV7m3QV+A3CX285p43RzCpYgaJntPRAwioUdqBlKb/Jr8lcKrlNKYAvCFLUjBMaiPcpkDFQOLf5Q==" saltValue="VFvgFz4rv7bsj0O1V+fOBg==" spinCount="100000" sheet="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75" priority="5">
      <formula>INDIRECT(ADDRESS(ROW(),COLUMN()))=TRUNC(INDIRECT(ADDRESS(ROW(),COLUMN())))</formula>
    </cfRule>
  </conditionalFormatting>
  <conditionalFormatting sqref="G361:G410">
    <cfRule type="expression" dxfId="174" priority="1">
      <formula>INDIRECT(ADDRESS(ROW(),COLUMN()))=TRUNC(INDIRECT(ADDRESS(ROW(),COLUMN())))</formula>
    </cfRule>
  </conditionalFormatting>
  <conditionalFormatting sqref="I10:I351">
    <cfRule type="expression" dxfId="173" priority="4">
      <formula>INDIRECT(ADDRESS(ROW(),COLUMN()))=TRUNC(INDIRECT(ADDRESS(ROW(),COLUMN())))</formula>
    </cfRule>
  </conditionalFormatting>
  <conditionalFormatting sqref="I361:I410">
    <cfRule type="expression" dxfId="172" priority="106">
      <formula>INDIRECT(ADDRESS(ROW(),COLUMN()))=TRUNC(INDIRECT(ADDRESS(ROW(),COLUMN())))</formula>
    </cfRule>
  </conditionalFormatting>
  <conditionalFormatting sqref="L10:L351">
    <cfRule type="expression" dxfId="171" priority="31">
      <formula>INDIRECT(ADDRESS(ROW(),COLUMN()))=TRUNC(INDIRECT(ADDRESS(ROW(),COLUMN())))</formula>
    </cfRule>
  </conditionalFormatting>
  <conditionalFormatting sqref="L361:L410">
    <cfRule type="expression" dxfId="170" priority="105">
      <formula>INDIRECT(ADDRESS(ROW(),COLUMN()))=TRUNC(INDIRECT(ADDRESS(ROW(),COLUMN())))</formula>
    </cfRule>
  </conditionalFormatting>
  <conditionalFormatting sqref="M6:Q7">
    <cfRule type="cellIs" dxfId="169" priority="3" operator="equal">
      <formula>"「費目：その他」で補助対象外に仕分けされていないものがある"</formula>
    </cfRule>
  </conditionalFormatting>
  <conditionalFormatting sqref="O10:O351">
    <cfRule type="expression" dxfId="168" priority="45">
      <formula>INDIRECT(ADDRESS(ROW(),COLUMN()))=TRUNC(INDIRECT(ADDRESS(ROW(),COLUMN())))</formula>
    </cfRule>
  </conditionalFormatting>
  <conditionalFormatting sqref="O361:O410">
    <cfRule type="expression" dxfId="167"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183</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216</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2-3</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216</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223</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220</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cUE05k0zO4DohLJ81BUOAiDYJPDqELaEuWK3HsKvUWQPJGSWuy9WrEYPEBe2TL2LofCu/1KXGG/Kmygp4gp9yg==" saltValue="8q9ZpnJ+u2THY1an6TGl4A==" spinCount="100000" sheet="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66" priority="5">
      <formula>INDIRECT(ADDRESS(ROW(),COLUMN()))=TRUNC(INDIRECT(ADDRESS(ROW(),COLUMN())))</formula>
    </cfRule>
  </conditionalFormatting>
  <conditionalFormatting sqref="G361:G410">
    <cfRule type="expression" dxfId="165" priority="1">
      <formula>INDIRECT(ADDRESS(ROW(),COLUMN()))=TRUNC(INDIRECT(ADDRESS(ROW(),COLUMN())))</formula>
    </cfRule>
  </conditionalFormatting>
  <conditionalFormatting sqref="I10:I351">
    <cfRule type="expression" dxfId="164" priority="4">
      <formula>INDIRECT(ADDRESS(ROW(),COLUMN()))=TRUNC(INDIRECT(ADDRESS(ROW(),COLUMN())))</formula>
    </cfRule>
  </conditionalFormatting>
  <conditionalFormatting sqref="I361:I410">
    <cfRule type="expression" dxfId="163" priority="106">
      <formula>INDIRECT(ADDRESS(ROW(),COLUMN()))=TRUNC(INDIRECT(ADDRESS(ROW(),COLUMN())))</formula>
    </cfRule>
  </conditionalFormatting>
  <conditionalFormatting sqref="L10:L351">
    <cfRule type="expression" dxfId="162" priority="31">
      <formula>INDIRECT(ADDRESS(ROW(),COLUMN()))=TRUNC(INDIRECT(ADDRESS(ROW(),COLUMN())))</formula>
    </cfRule>
  </conditionalFormatting>
  <conditionalFormatting sqref="L361:L410">
    <cfRule type="expression" dxfId="161" priority="105">
      <formula>INDIRECT(ADDRESS(ROW(),COLUMN()))=TRUNC(INDIRECT(ADDRESS(ROW(),COLUMN())))</formula>
    </cfRule>
  </conditionalFormatting>
  <conditionalFormatting sqref="M6:Q7">
    <cfRule type="cellIs" dxfId="160" priority="3" operator="equal">
      <formula>"「費目：その他」で補助対象外に仕分けされていないものがある"</formula>
    </cfRule>
  </conditionalFormatting>
  <conditionalFormatting sqref="O10:O351">
    <cfRule type="expression" dxfId="159" priority="45">
      <formula>INDIRECT(ADDRESS(ROW(),COLUMN()))=TRUNC(INDIRECT(ADDRESS(ROW(),COLUMN())))</formula>
    </cfRule>
  </conditionalFormatting>
  <conditionalFormatting sqref="O361:O410">
    <cfRule type="expression" dxfId="158"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184</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216</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2-4</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220</v>
      </c>
      <c r="D438" s="350"/>
      <c r="E438" s="77" t="s">
        <v>223</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220</v>
      </c>
      <c r="D459" s="350"/>
      <c r="E459" s="77" t="s">
        <v>223</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1RKxNMLerPzXdCbF6F0/9Md3zrxH07dF7M9+LoZhOhN91RdHsYDEaXOdFh/EAGAVkVUcTkFS8aGFf3bmGs47TA==" saltValue="edGxapqLgv16fxtSV8LqA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57" priority="5">
      <formula>INDIRECT(ADDRESS(ROW(),COLUMN()))=TRUNC(INDIRECT(ADDRESS(ROW(),COLUMN())))</formula>
    </cfRule>
  </conditionalFormatting>
  <conditionalFormatting sqref="G361:G410">
    <cfRule type="expression" dxfId="156" priority="1">
      <formula>INDIRECT(ADDRESS(ROW(),COLUMN()))=TRUNC(INDIRECT(ADDRESS(ROW(),COLUMN())))</formula>
    </cfRule>
  </conditionalFormatting>
  <conditionalFormatting sqref="I10:I351">
    <cfRule type="expression" dxfId="155" priority="4">
      <formula>INDIRECT(ADDRESS(ROW(),COLUMN()))=TRUNC(INDIRECT(ADDRESS(ROW(),COLUMN())))</formula>
    </cfRule>
  </conditionalFormatting>
  <conditionalFormatting sqref="I361:I410">
    <cfRule type="expression" dxfId="154" priority="106">
      <formula>INDIRECT(ADDRESS(ROW(),COLUMN()))=TRUNC(INDIRECT(ADDRESS(ROW(),COLUMN())))</formula>
    </cfRule>
  </conditionalFormatting>
  <conditionalFormatting sqref="L10:L351">
    <cfRule type="expression" dxfId="153" priority="31">
      <formula>INDIRECT(ADDRESS(ROW(),COLUMN()))=TRUNC(INDIRECT(ADDRESS(ROW(),COLUMN())))</formula>
    </cfRule>
  </conditionalFormatting>
  <conditionalFormatting sqref="L361:L410">
    <cfRule type="expression" dxfId="152" priority="105">
      <formula>INDIRECT(ADDRESS(ROW(),COLUMN()))=TRUNC(INDIRECT(ADDRESS(ROW(),COLUMN())))</formula>
    </cfRule>
  </conditionalFormatting>
  <conditionalFormatting sqref="M6:Q7">
    <cfRule type="cellIs" dxfId="151" priority="3" operator="equal">
      <formula>"「費目：その他」で補助対象外に仕分けされていないものがある"</formula>
    </cfRule>
  </conditionalFormatting>
  <conditionalFormatting sqref="O10:O351">
    <cfRule type="expression" dxfId="150" priority="45">
      <formula>INDIRECT(ADDRESS(ROW(),COLUMN()))=TRUNC(INDIRECT(ADDRESS(ROW(),COLUMN())))</formula>
    </cfRule>
  </conditionalFormatting>
  <conditionalFormatting sqref="O361:O410">
    <cfRule type="expression" dxfId="149"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198</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216</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2-5</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220</v>
      </c>
      <c r="D438" s="350"/>
      <c r="E438" s="77" t="s">
        <v>223</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223</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M3kdCrOOH4rWPpJhMYf6u+7wVS5Z+/O0+8GRHpRt7Q/uc+WZ9DZlYM22/JOIoiR/G2dbWl+rfDuVPztX/Vo8cQ==" saltValue="QG5qJTRQZmkrYDteQe94K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48" priority="5">
      <formula>INDIRECT(ADDRESS(ROW(),COLUMN()))=TRUNC(INDIRECT(ADDRESS(ROW(),COLUMN())))</formula>
    </cfRule>
  </conditionalFormatting>
  <conditionalFormatting sqref="G361:G410">
    <cfRule type="expression" dxfId="147" priority="1">
      <formula>INDIRECT(ADDRESS(ROW(),COLUMN()))=TRUNC(INDIRECT(ADDRESS(ROW(),COLUMN())))</formula>
    </cfRule>
  </conditionalFormatting>
  <conditionalFormatting sqref="I10:I351">
    <cfRule type="expression" dxfId="146" priority="4">
      <formula>INDIRECT(ADDRESS(ROW(),COLUMN()))=TRUNC(INDIRECT(ADDRESS(ROW(),COLUMN())))</formula>
    </cfRule>
  </conditionalFormatting>
  <conditionalFormatting sqref="I361:I410">
    <cfRule type="expression" dxfId="145" priority="106">
      <formula>INDIRECT(ADDRESS(ROW(),COLUMN()))=TRUNC(INDIRECT(ADDRESS(ROW(),COLUMN())))</formula>
    </cfRule>
  </conditionalFormatting>
  <conditionalFormatting sqref="L10:L351">
    <cfRule type="expression" dxfId="144" priority="31">
      <formula>INDIRECT(ADDRESS(ROW(),COLUMN()))=TRUNC(INDIRECT(ADDRESS(ROW(),COLUMN())))</formula>
    </cfRule>
  </conditionalFormatting>
  <conditionalFormatting sqref="L361:L410">
    <cfRule type="expression" dxfId="143" priority="105">
      <formula>INDIRECT(ADDRESS(ROW(),COLUMN()))=TRUNC(INDIRECT(ADDRESS(ROW(),COLUMN())))</formula>
    </cfRule>
  </conditionalFormatting>
  <conditionalFormatting sqref="M6:Q7">
    <cfRule type="cellIs" dxfId="142" priority="3" operator="equal">
      <formula>"「費目：その他」で補助対象外に仕分けされていないものがある"</formula>
    </cfRule>
  </conditionalFormatting>
  <conditionalFormatting sqref="O10:O351">
    <cfRule type="expression" dxfId="141" priority="45">
      <formula>INDIRECT(ADDRESS(ROW(),COLUMN()))=TRUNC(INDIRECT(ADDRESS(ROW(),COLUMN())))</formula>
    </cfRule>
  </conditionalFormatting>
  <conditionalFormatting sqref="O361:O410">
    <cfRule type="expression" dxfId="140"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154</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2-6</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220</v>
      </c>
      <c r="D438" s="350"/>
      <c r="E438" s="77" t="s">
        <v>223</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220</v>
      </c>
      <c r="D459" s="350"/>
      <c r="E459" s="77" t="s">
        <v>223</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4SChvFEYbnIJgHJZpyv+qveFeoffC3yWBLvdK6Wr1NF7jWw4AFJzxvsoCrpodK7R8wfCAa6Jbi5bnku1TEVfjQ==" saltValue="xj/YC2UuVMRUU5r/72tPy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39" priority="5">
      <formula>INDIRECT(ADDRESS(ROW(),COLUMN()))=TRUNC(INDIRECT(ADDRESS(ROW(),COLUMN())))</formula>
    </cfRule>
  </conditionalFormatting>
  <conditionalFormatting sqref="G361:G410">
    <cfRule type="expression" dxfId="138" priority="1">
      <formula>INDIRECT(ADDRESS(ROW(),COLUMN()))=TRUNC(INDIRECT(ADDRESS(ROW(),COLUMN())))</formula>
    </cfRule>
  </conditionalFormatting>
  <conditionalFormatting sqref="I10:I351">
    <cfRule type="expression" dxfId="137" priority="4">
      <formula>INDIRECT(ADDRESS(ROW(),COLUMN()))=TRUNC(INDIRECT(ADDRESS(ROW(),COLUMN())))</formula>
    </cfRule>
  </conditionalFormatting>
  <conditionalFormatting sqref="I361:I410">
    <cfRule type="expression" dxfId="136" priority="106">
      <formula>INDIRECT(ADDRESS(ROW(),COLUMN()))=TRUNC(INDIRECT(ADDRESS(ROW(),COLUMN())))</formula>
    </cfRule>
  </conditionalFormatting>
  <conditionalFormatting sqref="L10:L351">
    <cfRule type="expression" dxfId="135" priority="31">
      <formula>INDIRECT(ADDRESS(ROW(),COLUMN()))=TRUNC(INDIRECT(ADDRESS(ROW(),COLUMN())))</formula>
    </cfRule>
  </conditionalFormatting>
  <conditionalFormatting sqref="L361:L410">
    <cfRule type="expression" dxfId="134" priority="105">
      <formula>INDIRECT(ADDRESS(ROW(),COLUMN()))=TRUNC(INDIRECT(ADDRESS(ROW(),COLUMN())))</formula>
    </cfRule>
  </conditionalFormatting>
  <conditionalFormatting sqref="M6:Q7">
    <cfRule type="cellIs" dxfId="133" priority="3" operator="equal">
      <formula>"「費目：その他」で補助対象外に仕分けされていないものがある"</formula>
    </cfRule>
  </conditionalFormatting>
  <conditionalFormatting sqref="O10:O351">
    <cfRule type="expression" dxfId="132" priority="45">
      <formula>INDIRECT(ADDRESS(ROW(),COLUMN()))=TRUNC(INDIRECT(ADDRESS(ROW(),COLUMN())))</formula>
    </cfRule>
  </conditionalFormatting>
  <conditionalFormatting sqref="O361:O410">
    <cfRule type="expression" dxfId="131"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197</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216</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2-7</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UIEpWl/amGYAdHkTtzrEwAqzRJ17YcM+/YcSlLd5SY5YdMwQMwBAtwHYueLU+JBfyJ997LXa7GJdkJOeRrF82Q==" saltValue="8qjRMi9TfSiMvFSQm0n1o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30" priority="5">
      <formula>INDIRECT(ADDRESS(ROW(),COLUMN()))=TRUNC(INDIRECT(ADDRESS(ROW(),COLUMN())))</formula>
    </cfRule>
  </conditionalFormatting>
  <conditionalFormatting sqref="G361:G410">
    <cfRule type="expression" dxfId="129" priority="1">
      <formula>INDIRECT(ADDRESS(ROW(),COLUMN()))=TRUNC(INDIRECT(ADDRESS(ROW(),COLUMN())))</formula>
    </cfRule>
  </conditionalFormatting>
  <conditionalFormatting sqref="I10:I351">
    <cfRule type="expression" dxfId="128" priority="4">
      <formula>INDIRECT(ADDRESS(ROW(),COLUMN()))=TRUNC(INDIRECT(ADDRESS(ROW(),COLUMN())))</formula>
    </cfRule>
  </conditionalFormatting>
  <conditionalFormatting sqref="I361:I410">
    <cfRule type="expression" dxfId="127" priority="106">
      <formula>INDIRECT(ADDRESS(ROW(),COLUMN()))=TRUNC(INDIRECT(ADDRESS(ROW(),COLUMN())))</formula>
    </cfRule>
  </conditionalFormatting>
  <conditionalFormatting sqref="L10:L351">
    <cfRule type="expression" dxfId="126" priority="31">
      <formula>INDIRECT(ADDRESS(ROW(),COLUMN()))=TRUNC(INDIRECT(ADDRESS(ROW(),COLUMN())))</formula>
    </cfRule>
  </conditionalFormatting>
  <conditionalFormatting sqref="L361:L410">
    <cfRule type="expression" dxfId="125" priority="105">
      <formula>INDIRECT(ADDRESS(ROW(),COLUMN()))=TRUNC(INDIRECT(ADDRESS(ROW(),COLUMN())))</formula>
    </cfRule>
  </conditionalFormatting>
  <conditionalFormatting sqref="M6:Q7">
    <cfRule type="cellIs" dxfId="124" priority="3" operator="equal">
      <formula>"「費目：その他」で補助対象外に仕分けされていないものがある"</formula>
    </cfRule>
  </conditionalFormatting>
  <conditionalFormatting sqref="O10:O351">
    <cfRule type="expression" dxfId="123" priority="45">
      <formula>INDIRECT(ADDRESS(ROW(),COLUMN()))=TRUNC(INDIRECT(ADDRESS(ROW(),COLUMN())))</formula>
    </cfRule>
  </conditionalFormatting>
  <conditionalFormatting sqref="O361:O410">
    <cfRule type="expression" dxfId="122"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196</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216</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2-8</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5afhhZxAfrnTDptQshrcWFIAafTPZ78HNbZr9V6z8hRDHnsWJDB2Q198hLMugLvrj3MWoEgZMx1OSDPMuDlBMA==" saltValue="DNbV/xmNrNpHvSt7Y7MuF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21" priority="5">
      <formula>INDIRECT(ADDRESS(ROW(),COLUMN()))=TRUNC(INDIRECT(ADDRESS(ROW(),COLUMN())))</formula>
    </cfRule>
  </conditionalFormatting>
  <conditionalFormatting sqref="G361:G410">
    <cfRule type="expression" dxfId="120" priority="1">
      <formula>INDIRECT(ADDRESS(ROW(),COLUMN()))=TRUNC(INDIRECT(ADDRESS(ROW(),COLUMN())))</formula>
    </cfRule>
  </conditionalFormatting>
  <conditionalFormatting sqref="I10:I351">
    <cfRule type="expression" dxfId="119" priority="4">
      <formula>INDIRECT(ADDRESS(ROW(),COLUMN()))=TRUNC(INDIRECT(ADDRESS(ROW(),COLUMN())))</formula>
    </cfRule>
  </conditionalFormatting>
  <conditionalFormatting sqref="I361:I410">
    <cfRule type="expression" dxfId="118" priority="106">
      <formula>INDIRECT(ADDRESS(ROW(),COLUMN()))=TRUNC(INDIRECT(ADDRESS(ROW(),COLUMN())))</formula>
    </cfRule>
  </conditionalFormatting>
  <conditionalFormatting sqref="L10:L351">
    <cfRule type="expression" dxfId="117" priority="31">
      <formula>INDIRECT(ADDRESS(ROW(),COLUMN()))=TRUNC(INDIRECT(ADDRESS(ROW(),COLUMN())))</formula>
    </cfRule>
  </conditionalFormatting>
  <conditionalFormatting sqref="L361:L410">
    <cfRule type="expression" dxfId="116" priority="105">
      <formula>INDIRECT(ADDRESS(ROW(),COLUMN()))=TRUNC(INDIRECT(ADDRESS(ROW(),COLUMN())))</formula>
    </cfRule>
  </conditionalFormatting>
  <conditionalFormatting sqref="M6:Q7">
    <cfRule type="cellIs" dxfId="115" priority="3" operator="equal">
      <formula>"「費目：その他」で補助対象外に仕分けされていないものがある"</formula>
    </cfRule>
  </conditionalFormatting>
  <conditionalFormatting sqref="O10:O351">
    <cfRule type="expression" dxfId="114" priority="45">
      <formula>INDIRECT(ADDRESS(ROW(),COLUMN()))=TRUNC(INDIRECT(ADDRESS(ROW(),COLUMN())))</formula>
    </cfRule>
  </conditionalFormatting>
  <conditionalFormatting sqref="O361:O410">
    <cfRule type="expression" dxfId="113"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195</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2-9</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216</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TyjKfuTRX9rfWqKrqYNvVOdgLz9bNSORv3fd71r3ow2uJ1ZcRyPxX+Tz+Mwr6se0tlDPt5Lf9Ha/TkW6yH9jNQ==" saltValue="kQWpBCeR8k9St2Wa7m7+g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12" priority="5">
      <formula>INDIRECT(ADDRESS(ROW(),COLUMN()))=TRUNC(INDIRECT(ADDRESS(ROW(),COLUMN())))</formula>
    </cfRule>
  </conditionalFormatting>
  <conditionalFormatting sqref="G361:G410">
    <cfRule type="expression" dxfId="111" priority="1">
      <formula>INDIRECT(ADDRESS(ROW(),COLUMN()))=TRUNC(INDIRECT(ADDRESS(ROW(),COLUMN())))</formula>
    </cfRule>
  </conditionalFormatting>
  <conditionalFormatting sqref="I10:I351">
    <cfRule type="expression" dxfId="110" priority="4">
      <formula>INDIRECT(ADDRESS(ROW(),COLUMN()))=TRUNC(INDIRECT(ADDRESS(ROW(),COLUMN())))</formula>
    </cfRule>
  </conditionalFormatting>
  <conditionalFormatting sqref="I361:I410">
    <cfRule type="expression" dxfId="109" priority="106">
      <formula>INDIRECT(ADDRESS(ROW(),COLUMN()))=TRUNC(INDIRECT(ADDRESS(ROW(),COLUMN())))</formula>
    </cfRule>
  </conditionalFormatting>
  <conditionalFormatting sqref="L10:L351">
    <cfRule type="expression" dxfId="108" priority="31">
      <formula>INDIRECT(ADDRESS(ROW(),COLUMN()))=TRUNC(INDIRECT(ADDRESS(ROW(),COLUMN())))</formula>
    </cfRule>
  </conditionalFormatting>
  <conditionalFormatting sqref="L361:L410">
    <cfRule type="expression" dxfId="107" priority="105">
      <formula>INDIRECT(ADDRESS(ROW(),COLUMN()))=TRUNC(INDIRECT(ADDRESS(ROW(),COLUMN())))</formula>
    </cfRule>
  </conditionalFormatting>
  <conditionalFormatting sqref="M6:Q7">
    <cfRule type="cellIs" dxfId="106" priority="3" operator="equal">
      <formula>"「費目：その他」で補助対象外に仕分けされていないものがある"</formula>
    </cfRule>
  </conditionalFormatting>
  <conditionalFormatting sqref="O10:O351">
    <cfRule type="expression" dxfId="105" priority="45">
      <formula>INDIRECT(ADDRESS(ROW(),COLUMN()))=TRUNC(INDIRECT(ADDRESS(ROW(),COLUMN())))</formula>
    </cfRule>
  </conditionalFormatting>
  <conditionalFormatting sqref="O361:O410">
    <cfRule type="expression" dxfId="104"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194</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2-10</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Ld1jO4Mxk6DQAMq6kr/7Q9hb7FrsYrxMUdBbDC5is6T2ZGLF3lrHs1fZohla5NI8uV2uBbCQv6HOwgJwfdFPWg==" saltValue="j1tjPG8WFzSX7TSeIF/zi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03" priority="5">
      <formula>INDIRECT(ADDRESS(ROW(),COLUMN()))=TRUNC(INDIRECT(ADDRESS(ROW(),COLUMN())))</formula>
    </cfRule>
  </conditionalFormatting>
  <conditionalFormatting sqref="G361:G410">
    <cfRule type="expression" dxfId="102" priority="1">
      <formula>INDIRECT(ADDRESS(ROW(),COLUMN()))=TRUNC(INDIRECT(ADDRESS(ROW(),COLUMN())))</formula>
    </cfRule>
  </conditionalFormatting>
  <conditionalFormatting sqref="I10:I351">
    <cfRule type="expression" dxfId="101" priority="4">
      <formula>INDIRECT(ADDRESS(ROW(),COLUMN()))=TRUNC(INDIRECT(ADDRESS(ROW(),COLUMN())))</formula>
    </cfRule>
  </conditionalFormatting>
  <conditionalFormatting sqref="I361:I410">
    <cfRule type="expression" dxfId="100" priority="106">
      <formula>INDIRECT(ADDRESS(ROW(),COLUMN()))=TRUNC(INDIRECT(ADDRESS(ROW(),COLUMN())))</formula>
    </cfRule>
  </conditionalFormatting>
  <conditionalFormatting sqref="L10:L351">
    <cfRule type="expression" dxfId="99" priority="31">
      <formula>INDIRECT(ADDRESS(ROW(),COLUMN()))=TRUNC(INDIRECT(ADDRESS(ROW(),COLUMN())))</formula>
    </cfRule>
  </conditionalFormatting>
  <conditionalFormatting sqref="L361:L410">
    <cfRule type="expression" dxfId="98" priority="105">
      <formula>INDIRECT(ADDRESS(ROW(),COLUMN()))=TRUNC(INDIRECT(ADDRESS(ROW(),COLUMN())))</formula>
    </cfRule>
  </conditionalFormatting>
  <conditionalFormatting sqref="M6:Q7">
    <cfRule type="cellIs" dxfId="97" priority="3" operator="equal">
      <formula>"「費目：その他」で補助対象外に仕分けされていないものがある"</formula>
    </cfRule>
  </conditionalFormatting>
  <conditionalFormatting sqref="O10:O351">
    <cfRule type="expression" dxfId="96" priority="45">
      <formula>INDIRECT(ADDRESS(ROW(),COLUMN()))=TRUNC(INDIRECT(ADDRESS(ROW(),COLUMN())))</formula>
    </cfRule>
  </conditionalFormatting>
  <conditionalFormatting sqref="O361:O410">
    <cfRule type="expression" dxfId="95"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193</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2-11</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XSqCyFjnOAteTgCV1hvsmSkztAx7sqhNKkmMOGGvVAAXMv/sVqtDAuA+y/P4FZcvjyDFqRL/Zhe9hzC66KPGUg==" saltValue="N8IDIgUJVIr7DNUtLvk48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94" priority="5">
      <formula>INDIRECT(ADDRESS(ROW(),COLUMN()))=TRUNC(INDIRECT(ADDRESS(ROW(),COLUMN())))</formula>
    </cfRule>
  </conditionalFormatting>
  <conditionalFormatting sqref="G361:G410">
    <cfRule type="expression" dxfId="93" priority="1">
      <formula>INDIRECT(ADDRESS(ROW(),COLUMN()))=TRUNC(INDIRECT(ADDRESS(ROW(),COLUMN())))</formula>
    </cfRule>
  </conditionalFormatting>
  <conditionalFormatting sqref="I10:I351">
    <cfRule type="expression" dxfId="92" priority="4">
      <formula>INDIRECT(ADDRESS(ROW(),COLUMN()))=TRUNC(INDIRECT(ADDRESS(ROW(),COLUMN())))</formula>
    </cfRule>
  </conditionalFormatting>
  <conditionalFormatting sqref="I361:I410">
    <cfRule type="expression" dxfId="91" priority="106">
      <formula>INDIRECT(ADDRESS(ROW(),COLUMN()))=TRUNC(INDIRECT(ADDRESS(ROW(),COLUMN())))</formula>
    </cfRule>
  </conditionalFormatting>
  <conditionalFormatting sqref="L10:L351">
    <cfRule type="expression" dxfId="90" priority="31">
      <formula>INDIRECT(ADDRESS(ROW(),COLUMN()))=TRUNC(INDIRECT(ADDRESS(ROW(),COLUMN())))</formula>
    </cfRule>
  </conditionalFormatting>
  <conditionalFormatting sqref="L361:L410">
    <cfRule type="expression" dxfId="89" priority="105">
      <formula>INDIRECT(ADDRESS(ROW(),COLUMN()))=TRUNC(INDIRECT(ADDRESS(ROW(),COLUMN())))</formula>
    </cfRule>
  </conditionalFormatting>
  <conditionalFormatting sqref="M6:Q7">
    <cfRule type="cellIs" dxfId="88" priority="3" operator="equal">
      <formula>"「費目：その他」で補助対象外に仕分けされていないものがある"</formula>
    </cfRule>
  </conditionalFormatting>
  <conditionalFormatting sqref="O10:O351">
    <cfRule type="expression" dxfId="87" priority="45">
      <formula>INDIRECT(ADDRESS(ROW(),COLUMN()))=TRUNC(INDIRECT(ADDRESS(ROW(),COLUMN())))</formula>
    </cfRule>
  </conditionalFormatting>
  <conditionalFormatting sqref="O361:O410">
    <cfRule type="expression" dxfId="86"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155</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2-12</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220</v>
      </c>
      <c r="D459" s="350"/>
      <c r="E459" s="77" t="s">
        <v>223</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5TVUJ3WieX8f4MArzXmSGSji98g8Cc7U2jUF9irMeU//kzYdY/shru40jJ0OLPWyt9uiTG5iu1l6SFu12+I2zg==" saltValue="D937aMPsasvA3YFBmNJtV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85" priority="5">
      <formula>INDIRECT(ADDRESS(ROW(),COLUMN()))=TRUNC(INDIRECT(ADDRESS(ROW(),COLUMN())))</formula>
    </cfRule>
  </conditionalFormatting>
  <conditionalFormatting sqref="G361:G410">
    <cfRule type="expression" dxfId="84" priority="1">
      <formula>INDIRECT(ADDRESS(ROW(),COLUMN()))=TRUNC(INDIRECT(ADDRESS(ROW(),COLUMN())))</formula>
    </cfRule>
  </conditionalFormatting>
  <conditionalFormatting sqref="I10:I351">
    <cfRule type="expression" dxfId="83" priority="4">
      <formula>INDIRECT(ADDRESS(ROW(),COLUMN()))=TRUNC(INDIRECT(ADDRESS(ROW(),COLUMN())))</formula>
    </cfRule>
  </conditionalFormatting>
  <conditionalFormatting sqref="I361:I410">
    <cfRule type="expression" dxfId="82" priority="106">
      <formula>INDIRECT(ADDRESS(ROW(),COLUMN()))=TRUNC(INDIRECT(ADDRESS(ROW(),COLUMN())))</formula>
    </cfRule>
  </conditionalFormatting>
  <conditionalFormatting sqref="L10:L351">
    <cfRule type="expression" dxfId="81" priority="31">
      <formula>INDIRECT(ADDRESS(ROW(),COLUMN()))=TRUNC(INDIRECT(ADDRESS(ROW(),COLUMN())))</formula>
    </cfRule>
  </conditionalFormatting>
  <conditionalFormatting sqref="L361:L410">
    <cfRule type="expression" dxfId="80" priority="105">
      <formula>INDIRECT(ADDRESS(ROW(),COLUMN()))=TRUNC(INDIRECT(ADDRESS(ROW(),COLUMN())))</formula>
    </cfRule>
  </conditionalFormatting>
  <conditionalFormatting sqref="M6:Q7">
    <cfRule type="cellIs" dxfId="79" priority="3" operator="equal">
      <formula>"「費目：その他」で補助対象外に仕分けされていないものがある"</formula>
    </cfRule>
  </conditionalFormatting>
  <conditionalFormatting sqref="O10:O351">
    <cfRule type="expression" dxfId="78" priority="45">
      <formula>INDIRECT(ADDRESS(ROW(),COLUMN()))=TRUNC(INDIRECT(ADDRESS(ROW(),COLUMN())))</formula>
    </cfRule>
  </conditionalFormatting>
  <conditionalFormatting sqref="O361:O410">
    <cfRule type="expression" dxfId="77"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192</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2-13</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13" ht="20.100000000000001" customHeight="1" x14ac:dyDescent="0.15">
      <c r="A449" s="388"/>
      <c r="B449" s="389"/>
      <c r="C449" s="351" t="s">
        <v>16</v>
      </c>
      <c r="D449" s="351"/>
      <c r="E449" s="350"/>
      <c r="F449" s="355"/>
      <c r="G449" s="356"/>
      <c r="H449" s="356"/>
    </row>
    <row r="450" spans="1:13" ht="20.100000000000001" customHeight="1" x14ac:dyDescent="0.15">
      <c r="A450" s="390"/>
      <c r="B450" s="391"/>
      <c r="C450" s="349" t="s">
        <v>36</v>
      </c>
      <c r="D450" s="349"/>
      <c r="E450" s="350"/>
      <c r="F450" s="348">
        <f>$F$448-$F$449</f>
        <v>0</v>
      </c>
      <c r="G450" s="327"/>
      <c r="H450" s="327"/>
    </row>
    <row r="451" spans="1:13" ht="20.100000000000001" customHeight="1" x14ac:dyDescent="0.15">
      <c r="A451" s="392" t="s">
        <v>47</v>
      </c>
      <c r="B451" s="393"/>
      <c r="C451" s="351" t="s">
        <v>53</v>
      </c>
      <c r="D451" s="350"/>
      <c r="E451" s="77" t="s">
        <v>27</v>
      </c>
      <c r="F451" s="326">
        <f t="shared" ref="F451:F468" si="6">SUMIFS($Q$10:$Q$351,$D$10:$D$351,$E451,$R$10:$R$351,"○")</f>
        <v>0</v>
      </c>
      <c r="G451" s="327"/>
      <c r="H451" s="327"/>
    </row>
    <row r="452" spans="1:13" ht="20.100000000000001" customHeight="1" x14ac:dyDescent="0.15">
      <c r="A452" s="394"/>
      <c r="B452" s="395"/>
      <c r="C452" s="351"/>
      <c r="D452" s="350"/>
      <c r="E452" s="77" t="s">
        <v>28</v>
      </c>
      <c r="F452" s="326">
        <f t="shared" si="6"/>
        <v>0</v>
      </c>
      <c r="G452" s="327"/>
      <c r="H452" s="327"/>
    </row>
    <row r="453" spans="1:13" ht="20.100000000000001" customHeight="1" x14ac:dyDescent="0.15">
      <c r="A453" s="394"/>
      <c r="B453" s="395"/>
      <c r="C453" s="351"/>
      <c r="D453" s="350"/>
      <c r="E453" s="77" t="s">
        <v>4</v>
      </c>
      <c r="F453" s="326">
        <f t="shared" si="6"/>
        <v>0</v>
      </c>
      <c r="G453" s="327"/>
      <c r="H453" s="327"/>
    </row>
    <row r="454" spans="1:13" ht="20.100000000000001" customHeight="1" x14ac:dyDescent="0.15">
      <c r="A454" s="394"/>
      <c r="B454" s="395"/>
      <c r="C454" s="351" t="s">
        <v>54</v>
      </c>
      <c r="D454" s="350"/>
      <c r="E454" s="77" t="s">
        <v>2</v>
      </c>
      <c r="F454" s="326">
        <f t="shared" si="6"/>
        <v>0</v>
      </c>
      <c r="G454" s="327"/>
      <c r="H454" s="327"/>
    </row>
    <row r="455" spans="1:13" ht="20.100000000000001" customHeight="1" x14ac:dyDescent="0.15">
      <c r="A455" s="394"/>
      <c r="B455" s="395"/>
      <c r="C455" s="351"/>
      <c r="D455" s="350"/>
      <c r="E455" s="77" t="s">
        <v>29</v>
      </c>
      <c r="F455" s="326">
        <f t="shared" si="6"/>
        <v>0</v>
      </c>
      <c r="G455" s="327"/>
      <c r="H455" s="327"/>
    </row>
    <row r="456" spans="1:13" ht="20.100000000000001" customHeight="1" x14ac:dyDescent="0.15">
      <c r="A456" s="394"/>
      <c r="B456" s="395"/>
      <c r="C456" s="351"/>
      <c r="D456" s="350"/>
      <c r="E456" s="77" t="s">
        <v>3</v>
      </c>
      <c r="F456" s="326">
        <f t="shared" si="6"/>
        <v>0</v>
      </c>
      <c r="G456" s="327"/>
      <c r="H456" s="327"/>
    </row>
    <row r="457" spans="1:13" ht="20.100000000000001" customHeight="1" x14ac:dyDescent="0.15">
      <c r="A457" s="394"/>
      <c r="B457" s="395"/>
      <c r="C457" s="351"/>
      <c r="D457" s="350"/>
      <c r="E457" s="77" t="s">
        <v>31</v>
      </c>
      <c r="F457" s="326">
        <f t="shared" si="6"/>
        <v>0</v>
      </c>
      <c r="G457" s="327"/>
      <c r="H457" s="327"/>
    </row>
    <row r="458" spans="1:13" ht="20.100000000000001" customHeight="1" x14ac:dyDescent="0.15">
      <c r="A458" s="394"/>
      <c r="B458" s="395"/>
      <c r="C458" s="351"/>
      <c r="D458" s="350"/>
      <c r="E458" s="77" t="s">
        <v>26</v>
      </c>
      <c r="F458" s="326">
        <f t="shared" si="6"/>
        <v>0</v>
      </c>
      <c r="G458" s="327"/>
      <c r="H458" s="327"/>
      <c r="M458" s="124"/>
    </row>
    <row r="459" spans="1:13" ht="20.100000000000001" customHeight="1" x14ac:dyDescent="0.15">
      <c r="A459" s="394"/>
      <c r="B459" s="395"/>
      <c r="C459" s="351" t="s">
        <v>221</v>
      </c>
      <c r="D459" s="350"/>
      <c r="E459" s="77" t="s">
        <v>222</v>
      </c>
      <c r="F459" s="326">
        <f t="shared" si="6"/>
        <v>0</v>
      </c>
      <c r="G459" s="327"/>
      <c r="H459" s="327"/>
    </row>
    <row r="460" spans="1:13" ht="20.100000000000001" customHeight="1" x14ac:dyDescent="0.15">
      <c r="A460" s="394"/>
      <c r="B460" s="395"/>
      <c r="C460" s="351"/>
      <c r="D460" s="350"/>
      <c r="E460" s="77" t="s">
        <v>33</v>
      </c>
      <c r="F460" s="326">
        <f t="shared" si="6"/>
        <v>0</v>
      </c>
      <c r="G460" s="327"/>
      <c r="H460" s="327"/>
    </row>
    <row r="461" spans="1:13" ht="20.100000000000001" customHeight="1" x14ac:dyDescent="0.15">
      <c r="A461" s="394"/>
      <c r="B461" s="395"/>
      <c r="C461" s="351"/>
      <c r="D461" s="350"/>
      <c r="E461" s="77" t="s">
        <v>10</v>
      </c>
      <c r="F461" s="326">
        <f t="shared" si="6"/>
        <v>0</v>
      </c>
      <c r="G461" s="327"/>
      <c r="H461" s="327"/>
    </row>
    <row r="462" spans="1:13" ht="20.100000000000001" customHeight="1" x14ac:dyDescent="0.15">
      <c r="A462" s="394"/>
      <c r="B462" s="395"/>
      <c r="C462" s="351" t="s">
        <v>55</v>
      </c>
      <c r="D462" s="350"/>
      <c r="E462" s="77" t="s">
        <v>32</v>
      </c>
      <c r="F462" s="326">
        <f t="shared" si="6"/>
        <v>0</v>
      </c>
      <c r="G462" s="327"/>
      <c r="H462" s="327"/>
    </row>
    <row r="463" spans="1:13" ht="20.100000000000001" customHeight="1" x14ac:dyDescent="0.15">
      <c r="A463" s="394"/>
      <c r="B463" s="395"/>
      <c r="C463" s="351"/>
      <c r="D463" s="350"/>
      <c r="E463" s="77" t="s">
        <v>1</v>
      </c>
      <c r="F463" s="326">
        <f t="shared" si="6"/>
        <v>0</v>
      </c>
      <c r="G463" s="327"/>
      <c r="H463" s="327"/>
    </row>
    <row r="464" spans="1:13"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YlxbXKEHKUgexzkYKsJKFxtzNwEiACuW3WTsItWL/yF8n9Eihs8I7QKHGSmq15AM22krQTA1R4UFbDy9qIuj4g==" saltValue="qKncXgVSQiHXfCu7WdrSZ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76" priority="5">
      <formula>INDIRECT(ADDRESS(ROW(),COLUMN()))=TRUNC(INDIRECT(ADDRESS(ROW(),COLUMN())))</formula>
    </cfRule>
  </conditionalFormatting>
  <conditionalFormatting sqref="G361:G410">
    <cfRule type="expression" dxfId="75" priority="1">
      <formula>INDIRECT(ADDRESS(ROW(),COLUMN()))=TRUNC(INDIRECT(ADDRESS(ROW(),COLUMN())))</formula>
    </cfRule>
  </conditionalFormatting>
  <conditionalFormatting sqref="I10:I351">
    <cfRule type="expression" dxfId="74" priority="4">
      <formula>INDIRECT(ADDRESS(ROW(),COLUMN()))=TRUNC(INDIRECT(ADDRESS(ROW(),COLUMN())))</formula>
    </cfRule>
  </conditionalFormatting>
  <conditionalFormatting sqref="I361:I410">
    <cfRule type="expression" dxfId="73" priority="106">
      <formula>INDIRECT(ADDRESS(ROW(),COLUMN()))=TRUNC(INDIRECT(ADDRESS(ROW(),COLUMN())))</formula>
    </cfRule>
  </conditionalFormatting>
  <conditionalFormatting sqref="L10:L351">
    <cfRule type="expression" dxfId="72" priority="31">
      <formula>INDIRECT(ADDRESS(ROW(),COLUMN()))=TRUNC(INDIRECT(ADDRESS(ROW(),COLUMN())))</formula>
    </cfRule>
  </conditionalFormatting>
  <conditionalFormatting sqref="L361:L410">
    <cfRule type="expression" dxfId="71" priority="105">
      <formula>INDIRECT(ADDRESS(ROW(),COLUMN()))=TRUNC(INDIRECT(ADDRESS(ROW(),COLUMN())))</formula>
    </cfRule>
  </conditionalFormatting>
  <conditionalFormatting sqref="M6:Q7">
    <cfRule type="cellIs" dxfId="70" priority="3" operator="equal">
      <formula>"「費目：その他」で補助対象外に仕分けされていないものがある"</formula>
    </cfRule>
  </conditionalFormatting>
  <conditionalFormatting sqref="O10:O351">
    <cfRule type="expression" dxfId="69" priority="45">
      <formula>INDIRECT(ADDRESS(ROW(),COLUMN()))=TRUNC(INDIRECT(ADDRESS(ROW(),COLUMN())))</formula>
    </cfRule>
  </conditionalFormatting>
  <conditionalFormatting sqref="O361:O410">
    <cfRule type="expression" dxfId="68"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191</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216</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2-14</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dCptDQ7wtJ5XOL4Coeki5sv93beP+B8w1mwP3a3QnCR4GY6uXZ0JxIXgVh4LHrFcPVg8RNtwCVc1gZhMUYhSpQ==" saltValue="wMYU8Aj2w10bJOdeWDd+R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67" priority="5">
      <formula>INDIRECT(ADDRESS(ROW(),COLUMN()))=TRUNC(INDIRECT(ADDRESS(ROW(),COLUMN())))</formula>
    </cfRule>
  </conditionalFormatting>
  <conditionalFormatting sqref="G361:G410">
    <cfRule type="expression" dxfId="66" priority="1">
      <formula>INDIRECT(ADDRESS(ROW(),COLUMN()))=TRUNC(INDIRECT(ADDRESS(ROW(),COLUMN())))</formula>
    </cfRule>
  </conditionalFormatting>
  <conditionalFormatting sqref="I10:I351">
    <cfRule type="expression" dxfId="65" priority="4">
      <formula>INDIRECT(ADDRESS(ROW(),COLUMN()))=TRUNC(INDIRECT(ADDRESS(ROW(),COLUMN())))</formula>
    </cfRule>
  </conditionalFormatting>
  <conditionalFormatting sqref="I361:I410">
    <cfRule type="expression" dxfId="64" priority="106">
      <formula>INDIRECT(ADDRESS(ROW(),COLUMN()))=TRUNC(INDIRECT(ADDRESS(ROW(),COLUMN())))</formula>
    </cfRule>
  </conditionalFormatting>
  <conditionalFormatting sqref="L10:L351">
    <cfRule type="expression" dxfId="63" priority="31">
      <formula>INDIRECT(ADDRESS(ROW(),COLUMN()))=TRUNC(INDIRECT(ADDRESS(ROW(),COLUMN())))</formula>
    </cfRule>
  </conditionalFormatting>
  <conditionalFormatting sqref="L361:L410">
    <cfRule type="expression" dxfId="62" priority="105">
      <formula>INDIRECT(ADDRESS(ROW(),COLUMN()))=TRUNC(INDIRECT(ADDRESS(ROW(),COLUMN())))</formula>
    </cfRule>
  </conditionalFormatting>
  <conditionalFormatting sqref="M6:Q7">
    <cfRule type="cellIs" dxfId="61" priority="3" operator="equal">
      <formula>"「費目：その他」で補助対象外に仕分けされていないものがある"</formula>
    </cfRule>
  </conditionalFormatting>
  <conditionalFormatting sqref="O10:O351">
    <cfRule type="expression" dxfId="60" priority="45">
      <formula>INDIRECT(ADDRESS(ROW(),COLUMN()))=TRUNC(INDIRECT(ADDRESS(ROW(),COLUMN())))</formula>
    </cfRule>
  </conditionalFormatting>
  <conditionalFormatting sqref="O361:O410">
    <cfRule type="expression" dxfId="59"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190</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2-15</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VIdqvsRJ7UVB8NeUxUjGaO5bR/DDmX/AiN1bUa8ZQyQUGEhJesx6VjImkxPAZLid2hdvVJPkW6SAN31bkXaGwA==" saltValue="l+wRmNQnET8Z1zEdGBO83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58" priority="5">
      <formula>INDIRECT(ADDRESS(ROW(),COLUMN()))=TRUNC(INDIRECT(ADDRESS(ROW(),COLUMN())))</formula>
    </cfRule>
  </conditionalFormatting>
  <conditionalFormatting sqref="G361:G410">
    <cfRule type="expression" dxfId="57" priority="1">
      <formula>INDIRECT(ADDRESS(ROW(),COLUMN()))=TRUNC(INDIRECT(ADDRESS(ROW(),COLUMN())))</formula>
    </cfRule>
  </conditionalFormatting>
  <conditionalFormatting sqref="I10:I351">
    <cfRule type="expression" dxfId="56" priority="4">
      <formula>INDIRECT(ADDRESS(ROW(),COLUMN()))=TRUNC(INDIRECT(ADDRESS(ROW(),COLUMN())))</formula>
    </cfRule>
  </conditionalFormatting>
  <conditionalFormatting sqref="I361:I410">
    <cfRule type="expression" dxfId="55" priority="106">
      <formula>INDIRECT(ADDRESS(ROW(),COLUMN()))=TRUNC(INDIRECT(ADDRESS(ROW(),COLUMN())))</formula>
    </cfRule>
  </conditionalFormatting>
  <conditionalFormatting sqref="L10:L351">
    <cfRule type="expression" dxfId="54" priority="31">
      <formula>INDIRECT(ADDRESS(ROW(),COLUMN()))=TRUNC(INDIRECT(ADDRESS(ROW(),COLUMN())))</formula>
    </cfRule>
  </conditionalFormatting>
  <conditionalFormatting sqref="L361:L410">
    <cfRule type="expression" dxfId="53" priority="105">
      <formula>INDIRECT(ADDRESS(ROW(),COLUMN()))=TRUNC(INDIRECT(ADDRESS(ROW(),COLUMN())))</formula>
    </cfRule>
  </conditionalFormatting>
  <conditionalFormatting sqref="M6:Q7">
    <cfRule type="cellIs" dxfId="52" priority="3" operator="equal">
      <formula>"「費目：その他」で補助対象外に仕分けされていないものがある"</formula>
    </cfRule>
  </conditionalFormatting>
  <conditionalFormatting sqref="O10:O351">
    <cfRule type="expression" dxfId="51" priority="45">
      <formula>INDIRECT(ADDRESS(ROW(),COLUMN()))=TRUNC(INDIRECT(ADDRESS(ROW(),COLUMN())))</formula>
    </cfRule>
  </conditionalFormatting>
  <conditionalFormatting sqref="O361:O410">
    <cfRule type="expression" dxfId="50"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189</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2-16</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Vii6csu4v5Q3GYNsqljufOul0KdeqjFjAGgbnxDEHw8POemeHnbMW/OsvQR0zOMVofrkGhEbgezUvVK2bQF9IA==" saltValue="shdXiKb250casx53VTa/v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49" priority="5">
      <formula>INDIRECT(ADDRESS(ROW(),COLUMN()))=TRUNC(INDIRECT(ADDRESS(ROW(),COLUMN())))</formula>
    </cfRule>
  </conditionalFormatting>
  <conditionalFormatting sqref="G361:G410">
    <cfRule type="expression" dxfId="48" priority="1">
      <formula>INDIRECT(ADDRESS(ROW(),COLUMN()))=TRUNC(INDIRECT(ADDRESS(ROW(),COLUMN())))</formula>
    </cfRule>
  </conditionalFormatting>
  <conditionalFormatting sqref="I10:I351">
    <cfRule type="expression" dxfId="47" priority="4">
      <formula>INDIRECT(ADDRESS(ROW(),COLUMN()))=TRUNC(INDIRECT(ADDRESS(ROW(),COLUMN())))</formula>
    </cfRule>
  </conditionalFormatting>
  <conditionalFormatting sqref="I361:I410">
    <cfRule type="expression" dxfId="46" priority="106">
      <formula>INDIRECT(ADDRESS(ROW(),COLUMN()))=TRUNC(INDIRECT(ADDRESS(ROW(),COLUMN())))</formula>
    </cfRule>
  </conditionalFormatting>
  <conditionalFormatting sqref="L10:L351">
    <cfRule type="expression" dxfId="45" priority="31">
      <formula>INDIRECT(ADDRESS(ROW(),COLUMN()))=TRUNC(INDIRECT(ADDRESS(ROW(),COLUMN())))</formula>
    </cfRule>
  </conditionalFormatting>
  <conditionalFormatting sqref="L361:L410">
    <cfRule type="expression" dxfId="44" priority="105">
      <formula>INDIRECT(ADDRESS(ROW(),COLUMN()))=TRUNC(INDIRECT(ADDRESS(ROW(),COLUMN())))</formula>
    </cfRule>
  </conditionalFormatting>
  <conditionalFormatting sqref="M6:Q7">
    <cfRule type="cellIs" dxfId="43" priority="3" operator="equal">
      <formula>"「費目：その他」で補助対象外に仕分けされていないものがある"</formula>
    </cfRule>
  </conditionalFormatting>
  <conditionalFormatting sqref="O10:O351">
    <cfRule type="expression" dxfId="42" priority="45">
      <formula>INDIRECT(ADDRESS(ROW(),COLUMN()))=TRUNC(INDIRECT(ADDRESS(ROW(),COLUMN())))</formula>
    </cfRule>
  </conditionalFormatting>
  <conditionalFormatting sqref="O361:O410">
    <cfRule type="expression" dxfId="41"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188</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216</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2-17</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z9ePYsJcLBIywc1p9tetbOWVp+DSRIahJ/EW3B7A1AN39dIWh/VVyJO8aL0x4R883D3cC9r0zRHi+6x9jRYSwQ==" saltValue="RV+nbdTUUPbXGrfdSBmPz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40" priority="5">
      <formula>INDIRECT(ADDRESS(ROW(),COLUMN()))=TRUNC(INDIRECT(ADDRESS(ROW(),COLUMN())))</formula>
    </cfRule>
  </conditionalFormatting>
  <conditionalFormatting sqref="G361:G410">
    <cfRule type="expression" dxfId="39" priority="1">
      <formula>INDIRECT(ADDRESS(ROW(),COLUMN()))=TRUNC(INDIRECT(ADDRESS(ROW(),COLUMN())))</formula>
    </cfRule>
  </conditionalFormatting>
  <conditionalFormatting sqref="I10:I351">
    <cfRule type="expression" dxfId="38" priority="4">
      <formula>INDIRECT(ADDRESS(ROW(),COLUMN()))=TRUNC(INDIRECT(ADDRESS(ROW(),COLUMN())))</formula>
    </cfRule>
  </conditionalFormatting>
  <conditionalFormatting sqref="I361:I410">
    <cfRule type="expression" dxfId="37" priority="106">
      <formula>INDIRECT(ADDRESS(ROW(),COLUMN()))=TRUNC(INDIRECT(ADDRESS(ROW(),COLUMN())))</formula>
    </cfRule>
  </conditionalFormatting>
  <conditionalFormatting sqref="L10:L351">
    <cfRule type="expression" dxfId="36" priority="31">
      <formula>INDIRECT(ADDRESS(ROW(),COLUMN()))=TRUNC(INDIRECT(ADDRESS(ROW(),COLUMN())))</formula>
    </cfRule>
  </conditionalFormatting>
  <conditionalFormatting sqref="L361:L410">
    <cfRule type="expression" dxfId="35" priority="105">
      <formula>INDIRECT(ADDRESS(ROW(),COLUMN()))=TRUNC(INDIRECT(ADDRESS(ROW(),COLUMN())))</formula>
    </cfRule>
  </conditionalFormatting>
  <conditionalFormatting sqref="M6:Q7">
    <cfRule type="cellIs" dxfId="34" priority="3" operator="equal">
      <formula>"「費目：その他」で補助対象外に仕分けされていないものがある"</formula>
    </cfRule>
  </conditionalFormatting>
  <conditionalFormatting sqref="O10:O351">
    <cfRule type="expression" dxfId="33" priority="45">
      <formula>INDIRECT(ADDRESS(ROW(),COLUMN()))=TRUNC(INDIRECT(ADDRESS(ROW(),COLUMN())))</formula>
    </cfRule>
  </conditionalFormatting>
  <conditionalFormatting sqref="O361:O410">
    <cfRule type="expression" dxfId="32"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187</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2-18</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dGGIxy/JZ97sKaP9jZMZAViPwlyuCeOWJ7n+nuPcKwzbeCfVJYSDZrVokQB9z2XkHg5v6/b7FTEX8xiAIrsEbg==" saltValue="xkeda1M6A7w0icU60iSy5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31" priority="5">
      <formula>INDIRECT(ADDRESS(ROW(),COLUMN()))=TRUNC(INDIRECT(ADDRESS(ROW(),COLUMN())))</formula>
    </cfRule>
  </conditionalFormatting>
  <conditionalFormatting sqref="G361:G410">
    <cfRule type="expression" dxfId="30" priority="1">
      <formula>INDIRECT(ADDRESS(ROW(),COLUMN()))=TRUNC(INDIRECT(ADDRESS(ROW(),COLUMN())))</formula>
    </cfRule>
  </conditionalFormatting>
  <conditionalFormatting sqref="I10:I351">
    <cfRule type="expression" dxfId="29" priority="4">
      <formula>INDIRECT(ADDRESS(ROW(),COLUMN()))=TRUNC(INDIRECT(ADDRESS(ROW(),COLUMN())))</formula>
    </cfRule>
  </conditionalFormatting>
  <conditionalFormatting sqref="I361:I410">
    <cfRule type="expression" dxfId="28" priority="106">
      <formula>INDIRECT(ADDRESS(ROW(),COLUMN()))=TRUNC(INDIRECT(ADDRESS(ROW(),COLUMN())))</formula>
    </cfRule>
  </conditionalFormatting>
  <conditionalFormatting sqref="L10:L351">
    <cfRule type="expression" dxfId="27" priority="31">
      <formula>INDIRECT(ADDRESS(ROW(),COLUMN()))=TRUNC(INDIRECT(ADDRESS(ROW(),COLUMN())))</formula>
    </cfRule>
  </conditionalFormatting>
  <conditionalFormatting sqref="L361:L410">
    <cfRule type="expression" dxfId="26" priority="105">
      <formula>INDIRECT(ADDRESS(ROW(),COLUMN()))=TRUNC(INDIRECT(ADDRESS(ROW(),COLUMN())))</formula>
    </cfRule>
  </conditionalFormatting>
  <conditionalFormatting sqref="M6:Q7">
    <cfRule type="cellIs" dxfId="25" priority="3" operator="equal">
      <formula>"「費目：その他」で補助対象外に仕分けされていないものがある"</formula>
    </cfRule>
  </conditionalFormatting>
  <conditionalFormatting sqref="O10:O351">
    <cfRule type="expression" dxfId="24" priority="45">
      <formula>INDIRECT(ADDRESS(ROW(),COLUMN()))=TRUNC(INDIRECT(ADDRESS(ROW(),COLUMN())))</formula>
    </cfRule>
  </conditionalFormatting>
  <conditionalFormatting sqref="O361:O410">
    <cfRule type="expression" dxfId="23"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186</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2-19</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5u05rIOwTWt9CFYEw+DjX+AFrZjlMg8BL/jqRmELxykdEnHdBwhJtU8urKBWZG996myN5KaNivjH/yv7ZMa17w==" saltValue="DvhdBXLT8a8KermO/zfHh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22" priority="5">
      <formula>INDIRECT(ADDRESS(ROW(),COLUMN()))=TRUNC(INDIRECT(ADDRESS(ROW(),COLUMN())))</formula>
    </cfRule>
  </conditionalFormatting>
  <conditionalFormatting sqref="G361:G410">
    <cfRule type="expression" dxfId="21" priority="1">
      <formula>INDIRECT(ADDRESS(ROW(),COLUMN()))=TRUNC(INDIRECT(ADDRESS(ROW(),COLUMN())))</formula>
    </cfRule>
  </conditionalFormatting>
  <conditionalFormatting sqref="I10:I351">
    <cfRule type="expression" dxfId="20" priority="4">
      <formula>INDIRECT(ADDRESS(ROW(),COLUMN()))=TRUNC(INDIRECT(ADDRESS(ROW(),COLUMN())))</formula>
    </cfRule>
  </conditionalFormatting>
  <conditionalFormatting sqref="I361:I410">
    <cfRule type="expression" dxfId="19" priority="106">
      <formula>INDIRECT(ADDRESS(ROW(),COLUMN()))=TRUNC(INDIRECT(ADDRESS(ROW(),COLUMN())))</formula>
    </cfRule>
  </conditionalFormatting>
  <conditionalFormatting sqref="L10:L351">
    <cfRule type="expression" dxfId="18" priority="31">
      <formula>INDIRECT(ADDRESS(ROW(),COLUMN()))=TRUNC(INDIRECT(ADDRESS(ROW(),COLUMN())))</formula>
    </cfRule>
  </conditionalFormatting>
  <conditionalFormatting sqref="L361:L410">
    <cfRule type="expression" dxfId="17" priority="105">
      <formula>INDIRECT(ADDRESS(ROW(),COLUMN()))=TRUNC(INDIRECT(ADDRESS(ROW(),COLUMN())))</formula>
    </cfRule>
  </conditionalFormatting>
  <conditionalFormatting sqref="M6:Q7">
    <cfRule type="cellIs" dxfId="16" priority="3" operator="equal">
      <formula>"「費目：その他」で補助対象外に仕分けされていないものがある"</formula>
    </cfRule>
  </conditionalFormatting>
  <conditionalFormatting sqref="O10:O351">
    <cfRule type="expression" dxfId="15" priority="45">
      <formula>INDIRECT(ADDRESS(ROW(),COLUMN()))=TRUNC(INDIRECT(ADDRESS(ROW(),COLUMN())))</formula>
    </cfRule>
  </conditionalFormatting>
  <conditionalFormatting sqref="O361:O410">
    <cfRule type="expression" dxfId="14"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185</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2-20</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5T+moyCFaeS/P6qNIKc8m7vs4cpah4KP6kIWGAZC8DJ85NhsMXWKdIAkNbEqd2jqaTisxy/I9297WvLCiVzjiA==" saltValue="hI9KVZ1vPPcVzMLv/8Mfj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G10:G351">
    <cfRule type="expression" dxfId="13" priority="5">
      <formula>INDIRECT(ADDRESS(ROW(),COLUMN()))=TRUNC(INDIRECT(ADDRESS(ROW(),COLUMN())))</formula>
    </cfRule>
  </conditionalFormatting>
  <conditionalFormatting sqref="G361:G410">
    <cfRule type="expression" dxfId="12" priority="1">
      <formula>INDIRECT(ADDRESS(ROW(),COLUMN()))=TRUNC(INDIRECT(ADDRESS(ROW(),COLUMN())))</formula>
    </cfRule>
  </conditionalFormatting>
  <conditionalFormatting sqref="I10:I351">
    <cfRule type="expression" dxfId="11" priority="4">
      <formula>INDIRECT(ADDRESS(ROW(),COLUMN()))=TRUNC(INDIRECT(ADDRESS(ROW(),COLUMN())))</formula>
    </cfRule>
  </conditionalFormatting>
  <conditionalFormatting sqref="I361:I410">
    <cfRule type="expression" dxfId="10" priority="106">
      <formula>INDIRECT(ADDRESS(ROW(),COLUMN()))=TRUNC(INDIRECT(ADDRESS(ROW(),COLUMN())))</formula>
    </cfRule>
  </conditionalFormatting>
  <conditionalFormatting sqref="L10:L351">
    <cfRule type="expression" dxfId="9" priority="31">
      <formula>INDIRECT(ADDRESS(ROW(),COLUMN()))=TRUNC(INDIRECT(ADDRESS(ROW(),COLUMN())))</formula>
    </cfRule>
  </conditionalFormatting>
  <conditionalFormatting sqref="L361:L410">
    <cfRule type="expression" dxfId="8" priority="105">
      <formula>INDIRECT(ADDRESS(ROW(),COLUMN()))=TRUNC(INDIRECT(ADDRESS(ROW(),COLUMN())))</formula>
    </cfRule>
  </conditionalFormatting>
  <conditionalFormatting sqref="M6:Q7">
    <cfRule type="cellIs" dxfId="7" priority="3" operator="equal">
      <formula>"「費目：その他」で補助対象外に仕分けされていないものがある"</formula>
    </cfRule>
  </conditionalFormatting>
  <conditionalFormatting sqref="O10:O351">
    <cfRule type="expression" dxfId="6" priority="45">
      <formula>INDIRECT(ADDRESS(ROW(),COLUMN()))=TRUNC(INDIRECT(ADDRESS(ROW(),COLUMN())))</formula>
    </cfRule>
  </conditionalFormatting>
  <conditionalFormatting sqref="O361:O410">
    <cfRule type="expression" dxfId="5" priority="104">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5" tint="0.39997558519241921"/>
    <pageSetUpPr fitToPage="1"/>
  </sheetPr>
  <dimension ref="A1:X393"/>
  <sheetViews>
    <sheetView view="pageBreakPreview" zoomScaleSheetLayoutView="100" workbookViewId="0">
      <pane ySplit="9" topLeftCell="A10" activePane="bottomLeft" state="frozen"/>
      <selection activeCell="E14" sqref="E14:X15"/>
      <selection pane="bottomLeft" activeCell="A10" sqref="A10:B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c r="D3" s="54" t="s">
        <v>219</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IF($F$370&lt;&gt;0,"「費目：その他」で補助対象外に仕分けされていないものがある","")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217</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46"/>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46"/>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46"/>
      <c r="D13" s="12"/>
      <c r="E13" s="167"/>
      <c r="F13" s="146"/>
      <c r="G13" s="141"/>
      <c r="H13" s="146"/>
      <c r="I13" s="141"/>
      <c r="J13" s="19"/>
      <c r="K13" s="147"/>
      <c r="L13" s="142"/>
      <c r="M13" s="19"/>
      <c r="N13" s="147"/>
      <c r="O13" s="40"/>
      <c r="P13" s="150"/>
      <c r="Q13" s="121">
        <f t="shared" si="0"/>
        <v>0</v>
      </c>
      <c r="R13" s="123"/>
    </row>
    <row r="14" spans="1:24" ht="18" customHeight="1" x14ac:dyDescent="0.15">
      <c r="A14" s="332">
        <v>5</v>
      </c>
      <c r="B14" s="333"/>
      <c r="C14" s="46"/>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46"/>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46"/>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46"/>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46"/>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46"/>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46"/>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46"/>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46"/>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46"/>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46"/>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46"/>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46"/>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46"/>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46"/>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46"/>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46"/>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46"/>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46"/>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46"/>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46"/>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46"/>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46"/>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46"/>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46"/>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46"/>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46"/>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46"/>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46"/>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46"/>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46"/>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46"/>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46"/>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46"/>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46"/>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46"/>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46"/>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46"/>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46"/>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46"/>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46"/>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46"/>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46"/>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46"/>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46"/>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46"/>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46"/>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46"/>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46"/>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46"/>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46"/>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46"/>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
      <c r="C352" s="9"/>
      <c r="D352" s="9"/>
      <c r="E352" s="14"/>
      <c r="F352" s="15"/>
      <c r="G352" s="17"/>
      <c r="H352" s="18"/>
      <c r="I352" s="17"/>
      <c r="J352" s="18"/>
      <c r="K352" s="18"/>
      <c r="L352" s="17"/>
      <c r="M352" s="18"/>
      <c r="N352" s="18"/>
      <c r="O352" s="17"/>
      <c r="P352" s="15"/>
      <c r="Q352" s="15"/>
    </row>
    <row r="353" spans="1:8" ht="19.5" customHeight="1" x14ac:dyDescent="0.15">
      <c r="A353" s="64"/>
      <c r="B353" s="64"/>
      <c r="C353" s="64"/>
      <c r="D353" s="64"/>
      <c r="E353" s="75"/>
    </row>
    <row r="354" spans="1:8" ht="19.5" customHeight="1" x14ac:dyDescent="0.15">
      <c r="A354" s="384"/>
      <c r="B354" s="385"/>
      <c r="C354" s="349" t="s">
        <v>11</v>
      </c>
      <c r="D354" s="350"/>
      <c r="E354" s="76" t="s">
        <v>24</v>
      </c>
      <c r="F354" s="351" t="s">
        <v>148</v>
      </c>
      <c r="G354" s="352"/>
      <c r="H354" s="352"/>
    </row>
    <row r="355" spans="1:8" ht="20.100000000000001" customHeight="1" x14ac:dyDescent="0.15">
      <c r="A355" s="386" t="s">
        <v>25</v>
      </c>
      <c r="B355" s="387"/>
      <c r="C355" s="351" t="s">
        <v>53</v>
      </c>
      <c r="D355" s="350"/>
      <c r="E355" s="77" t="s">
        <v>27</v>
      </c>
      <c r="F355" s="348">
        <f t="shared" ref="F355:F370" si="4">SUMIFS($Q$10:$Q$351,$D$10:$D$351,$E355,$R$10:$R$351,"")</f>
        <v>0</v>
      </c>
      <c r="G355" s="327"/>
      <c r="H355" s="327"/>
    </row>
    <row r="356" spans="1:8" ht="20.100000000000001" customHeight="1" x14ac:dyDescent="0.15">
      <c r="A356" s="388"/>
      <c r="B356" s="389"/>
      <c r="C356" s="351"/>
      <c r="D356" s="350"/>
      <c r="E356" s="77" t="s">
        <v>28</v>
      </c>
      <c r="F356" s="348">
        <f t="shared" si="4"/>
        <v>0</v>
      </c>
      <c r="G356" s="327"/>
      <c r="H356" s="327"/>
    </row>
    <row r="357" spans="1:8" ht="20.100000000000001" customHeight="1" x14ac:dyDescent="0.15">
      <c r="A357" s="388"/>
      <c r="B357" s="389"/>
      <c r="C357" s="351"/>
      <c r="D357" s="350"/>
      <c r="E357" s="77" t="s">
        <v>4</v>
      </c>
      <c r="F357" s="348">
        <f t="shared" si="4"/>
        <v>0</v>
      </c>
      <c r="G357" s="327"/>
      <c r="H357" s="327"/>
    </row>
    <row r="358" spans="1:8" ht="20.100000000000001" customHeight="1" x14ac:dyDescent="0.15">
      <c r="A358" s="388"/>
      <c r="B358" s="389"/>
      <c r="C358" s="351" t="s">
        <v>54</v>
      </c>
      <c r="D358" s="350"/>
      <c r="E358" s="77" t="s">
        <v>2</v>
      </c>
      <c r="F358" s="348">
        <f t="shared" si="4"/>
        <v>0</v>
      </c>
      <c r="G358" s="327"/>
      <c r="H358" s="327"/>
    </row>
    <row r="359" spans="1:8" ht="20.100000000000001" customHeight="1" x14ac:dyDescent="0.15">
      <c r="A359" s="388"/>
      <c r="B359" s="389"/>
      <c r="C359" s="351"/>
      <c r="D359" s="350"/>
      <c r="E359" s="77" t="s">
        <v>29</v>
      </c>
      <c r="F359" s="348">
        <f t="shared" si="4"/>
        <v>0</v>
      </c>
      <c r="G359" s="327"/>
      <c r="H359" s="327"/>
    </row>
    <row r="360" spans="1:8" ht="20.100000000000001" customHeight="1" x14ac:dyDescent="0.15">
      <c r="A360" s="388"/>
      <c r="B360" s="389"/>
      <c r="C360" s="351"/>
      <c r="D360" s="350"/>
      <c r="E360" s="77" t="s">
        <v>3</v>
      </c>
      <c r="F360" s="348">
        <f t="shared" si="4"/>
        <v>0</v>
      </c>
      <c r="G360" s="327"/>
      <c r="H360" s="327"/>
    </row>
    <row r="361" spans="1:8" ht="20.100000000000001" customHeight="1" x14ac:dyDescent="0.15">
      <c r="A361" s="388"/>
      <c r="B361" s="389"/>
      <c r="C361" s="351"/>
      <c r="D361" s="350"/>
      <c r="E361" s="77" t="s">
        <v>31</v>
      </c>
      <c r="F361" s="348">
        <f t="shared" si="4"/>
        <v>0</v>
      </c>
      <c r="G361" s="327"/>
      <c r="H361" s="327"/>
    </row>
    <row r="362" spans="1:8" ht="20.100000000000001" customHeight="1" x14ac:dyDescent="0.15">
      <c r="A362" s="388"/>
      <c r="B362" s="389"/>
      <c r="C362" s="351"/>
      <c r="D362" s="350"/>
      <c r="E362" s="77" t="s">
        <v>26</v>
      </c>
      <c r="F362" s="348">
        <f t="shared" si="4"/>
        <v>0</v>
      </c>
      <c r="G362" s="327"/>
      <c r="H362" s="327"/>
    </row>
    <row r="363" spans="1:8" ht="20.100000000000001" customHeight="1" x14ac:dyDescent="0.15">
      <c r="A363" s="388"/>
      <c r="B363" s="389"/>
      <c r="C363" s="351" t="s">
        <v>221</v>
      </c>
      <c r="D363" s="350"/>
      <c r="E363" s="77" t="s">
        <v>222</v>
      </c>
      <c r="F363" s="348">
        <f t="shared" si="4"/>
        <v>0</v>
      </c>
      <c r="G363" s="327"/>
      <c r="H363" s="327"/>
    </row>
    <row r="364" spans="1:8" ht="20.100000000000001" customHeight="1" x14ac:dyDescent="0.15">
      <c r="A364" s="388"/>
      <c r="B364" s="389"/>
      <c r="C364" s="351"/>
      <c r="D364" s="350"/>
      <c r="E364" s="77" t="s">
        <v>33</v>
      </c>
      <c r="F364" s="348">
        <f t="shared" si="4"/>
        <v>0</v>
      </c>
      <c r="G364" s="327"/>
      <c r="H364" s="327"/>
    </row>
    <row r="365" spans="1:8" ht="20.100000000000001" customHeight="1" x14ac:dyDescent="0.15">
      <c r="A365" s="388"/>
      <c r="B365" s="389"/>
      <c r="C365" s="351"/>
      <c r="D365" s="350"/>
      <c r="E365" s="77" t="s">
        <v>10</v>
      </c>
      <c r="F365" s="348">
        <f t="shared" si="4"/>
        <v>0</v>
      </c>
      <c r="G365" s="327"/>
      <c r="H365" s="327"/>
    </row>
    <row r="366" spans="1:8" ht="20.100000000000001" customHeight="1" x14ac:dyDescent="0.15">
      <c r="A366" s="388"/>
      <c r="B366" s="389"/>
      <c r="C366" s="351" t="s">
        <v>55</v>
      </c>
      <c r="D366" s="350"/>
      <c r="E366" s="77" t="s">
        <v>32</v>
      </c>
      <c r="F366" s="348">
        <f t="shared" si="4"/>
        <v>0</v>
      </c>
      <c r="G366" s="327"/>
      <c r="H366" s="327"/>
    </row>
    <row r="367" spans="1:8" ht="20.100000000000001" customHeight="1" x14ac:dyDescent="0.15">
      <c r="A367" s="388"/>
      <c r="B367" s="389"/>
      <c r="C367" s="351"/>
      <c r="D367" s="350"/>
      <c r="E367" s="77" t="s">
        <v>1</v>
      </c>
      <c r="F367" s="348">
        <f t="shared" si="4"/>
        <v>0</v>
      </c>
      <c r="G367" s="327"/>
      <c r="H367" s="327"/>
    </row>
    <row r="368" spans="1:8" ht="20.100000000000001" customHeight="1" x14ac:dyDescent="0.15">
      <c r="A368" s="388"/>
      <c r="B368" s="389"/>
      <c r="C368" s="351"/>
      <c r="D368" s="350"/>
      <c r="E368" s="77" t="s">
        <v>30</v>
      </c>
      <c r="F368" s="348">
        <f t="shared" si="4"/>
        <v>0</v>
      </c>
      <c r="G368" s="327"/>
      <c r="H368" s="327"/>
    </row>
    <row r="369" spans="1:8" ht="20.100000000000001" customHeight="1" x14ac:dyDescent="0.15">
      <c r="A369" s="388"/>
      <c r="B369" s="389"/>
      <c r="C369" s="351"/>
      <c r="D369" s="350"/>
      <c r="E369" s="77" t="s">
        <v>34</v>
      </c>
      <c r="F369" s="348">
        <f t="shared" si="4"/>
        <v>0</v>
      </c>
      <c r="G369" s="327"/>
      <c r="H369" s="327"/>
    </row>
    <row r="370" spans="1:8" ht="20.100000000000001" customHeight="1" x14ac:dyDescent="0.15">
      <c r="A370" s="388"/>
      <c r="B370" s="389"/>
      <c r="C370" s="351"/>
      <c r="D370" s="350"/>
      <c r="E370" s="77" t="s">
        <v>21</v>
      </c>
      <c r="F370" s="348">
        <f t="shared" si="4"/>
        <v>0</v>
      </c>
      <c r="G370" s="327"/>
      <c r="H370" s="327"/>
    </row>
    <row r="371" spans="1:8" ht="20.100000000000001" customHeight="1" x14ac:dyDescent="0.15">
      <c r="A371" s="388"/>
      <c r="B371" s="389"/>
      <c r="C371" s="328" t="s">
        <v>117</v>
      </c>
      <c r="D371" s="329"/>
      <c r="E371" s="77" t="s">
        <v>9</v>
      </c>
      <c r="F371" s="348">
        <f>SUMIFS($Q$10:$Q$351,$D$10:$D$351,$E371,$R$10:$R$351,"")</f>
        <v>0</v>
      </c>
      <c r="G371" s="327"/>
      <c r="H371" s="327"/>
    </row>
    <row r="372" spans="1:8" ht="20.100000000000001" customHeight="1" x14ac:dyDescent="0.15">
      <c r="A372" s="388"/>
      <c r="B372" s="389"/>
      <c r="C372" s="349" t="s">
        <v>19</v>
      </c>
      <c r="D372" s="349"/>
      <c r="E372" s="350"/>
      <c r="F372" s="348">
        <f>SUM($F$355:$H$371)</f>
        <v>0</v>
      </c>
      <c r="G372" s="327"/>
      <c r="H372" s="327"/>
    </row>
    <row r="373" spans="1:8" ht="20.100000000000001" customHeight="1" x14ac:dyDescent="0.15">
      <c r="A373" s="388"/>
      <c r="B373" s="389"/>
      <c r="C373" s="351" t="s">
        <v>16</v>
      </c>
      <c r="D373" s="351"/>
      <c r="E373" s="350"/>
      <c r="F373" s="355"/>
      <c r="G373" s="356"/>
      <c r="H373" s="356"/>
    </row>
    <row r="374" spans="1:8" ht="20.100000000000001" customHeight="1" x14ac:dyDescent="0.15">
      <c r="A374" s="390"/>
      <c r="B374" s="391"/>
      <c r="C374" s="349" t="s">
        <v>36</v>
      </c>
      <c r="D374" s="349"/>
      <c r="E374" s="350"/>
      <c r="F374" s="348">
        <f>F372-F373</f>
        <v>0</v>
      </c>
      <c r="G374" s="327"/>
      <c r="H374" s="327"/>
    </row>
    <row r="375" spans="1:8" ht="20.100000000000001" customHeight="1" x14ac:dyDescent="0.15">
      <c r="A375" s="392" t="s">
        <v>47</v>
      </c>
      <c r="B375" s="393"/>
      <c r="C375" s="351" t="s">
        <v>53</v>
      </c>
      <c r="D375" s="350"/>
      <c r="E375" s="77" t="s">
        <v>27</v>
      </c>
      <c r="F375" s="326">
        <f t="shared" ref="F375:F391" si="5">SUMIFS($Q$10:$Q$351,$D$10:$D$351,$E375,$R$10:$R$351,"○")</f>
        <v>0</v>
      </c>
      <c r="G375" s="327"/>
      <c r="H375" s="327"/>
    </row>
    <row r="376" spans="1:8" ht="20.100000000000001" customHeight="1" x14ac:dyDescent="0.15">
      <c r="A376" s="394"/>
      <c r="B376" s="395"/>
      <c r="C376" s="351"/>
      <c r="D376" s="350"/>
      <c r="E376" s="77" t="s">
        <v>28</v>
      </c>
      <c r="F376" s="326">
        <f t="shared" si="5"/>
        <v>0</v>
      </c>
      <c r="G376" s="327"/>
      <c r="H376" s="327"/>
    </row>
    <row r="377" spans="1:8" ht="20.100000000000001" customHeight="1" x14ac:dyDescent="0.15">
      <c r="A377" s="394"/>
      <c r="B377" s="395"/>
      <c r="C377" s="351"/>
      <c r="D377" s="350"/>
      <c r="E377" s="77" t="s">
        <v>4</v>
      </c>
      <c r="F377" s="326">
        <f t="shared" si="5"/>
        <v>0</v>
      </c>
      <c r="G377" s="327"/>
      <c r="H377" s="327"/>
    </row>
    <row r="378" spans="1:8" ht="20.100000000000001" customHeight="1" x14ac:dyDescent="0.15">
      <c r="A378" s="394"/>
      <c r="B378" s="395"/>
      <c r="C378" s="351" t="s">
        <v>54</v>
      </c>
      <c r="D378" s="350"/>
      <c r="E378" s="77" t="s">
        <v>2</v>
      </c>
      <c r="F378" s="326">
        <f t="shared" si="5"/>
        <v>0</v>
      </c>
      <c r="G378" s="327"/>
      <c r="H378" s="327"/>
    </row>
    <row r="379" spans="1:8" ht="20.100000000000001" customHeight="1" x14ac:dyDescent="0.15">
      <c r="A379" s="394"/>
      <c r="B379" s="395"/>
      <c r="C379" s="351"/>
      <c r="D379" s="350"/>
      <c r="E379" s="77" t="s">
        <v>29</v>
      </c>
      <c r="F379" s="326">
        <f t="shared" si="5"/>
        <v>0</v>
      </c>
      <c r="G379" s="327"/>
      <c r="H379" s="327"/>
    </row>
    <row r="380" spans="1:8" ht="20.100000000000001" customHeight="1" x14ac:dyDescent="0.15">
      <c r="A380" s="394"/>
      <c r="B380" s="395"/>
      <c r="C380" s="351"/>
      <c r="D380" s="350"/>
      <c r="E380" s="77" t="s">
        <v>3</v>
      </c>
      <c r="F380" s="326">
        <f t="shared" si="5"/>
        <v>0</v>
      </c>
      <c r="G380" s="327"/>
      <c r="H380" s="327"/>
    </row>
    <row r="381" spans="1:8" ht="20.100000000000001" customHeight="1" x14ac:dyDescent="0.15">
      <c r="A381" s="394"/>
      <c r="B381" s="395"/>
      <c r="C381" s="351"/>
      <c r="D381" s="350"/>
      <c r="E381" s="77" t="s">
        <v>31</v>
      </c>
      <c r="F381" s="326">
        <f t="shared" si="5"/>
        <v>0</v>
      </c>
      <c r="G381" s="327"/>
      <c r="H381" s="327"/>
    </row>
    <row r="382" spans="1:8" ht="20.100000000000001" customHeight="1" x14ac:dyDescent="0.15">
      <c r="A382" s="394"/>
      <c r="B382" s="395"/>
      <c r="C382" s="351"/>
      <c r="D382" s="350"/>
      <c r="E382" s="77" t="s">
        <v>26</v>
      </c>
      <c r="F382" s="326">
        <f t="shared" si="5"/>
        <v>0</v>
      </c>
      <c r="G382" s="327"/>
      <c r="H382" s="327"/>
    </row>
    <row r="383" spans="1:8" ht="20.100000000000001" customHeight="1" x14ac:dyDescent="0.15">
      <c r="A383" s="394"/>
      <c r="B383" s="395"/>
      <c r="C383" s="351" t="s">
        <v>221</v>
      </c>
      <c r="D383" s="350"/>
      <c r="E383" s="77" t="s">
        <v>222</v>
      </c>
      <c r="F383" s="326">
        <f t="shared" si="5"/>
        <v>0</v>
      </c>
      <c r="G383" s="327"/>
      <c r="H383" s="327"/>
    </row>
    <row r="384" spans="1:8" ht="20.100000000000001" customHeight="1" x14ac:dyDescent="0.15">
      <c r="A384" s="394"/>
      <c r="B384" s="395"/>
      <c r="C384" s="351"/>
      <c r="D384" s="350"/>
      <c r="E384" s="77" t="s">
        <v>33</v>
      </c>
      <c r="F384" s="326">
        <f t="shared" si="5"/>
        <v>0</v>
      </c>
      <c r="G384" s="327"/>
      <c r="H384" s="327"/>
    </row>
    <row r="385" spans="1:8" ht="20.100000000000001" customHeight="1" x14ac:dyDescent="0.15">
      <c r="A385" s="394"/>
      <c r="B385" s="395"/>
      <c r="C385" s="351"/>
      <c r="D385" s="350"/>
      <c r="E385" s="77" t="s">
        <v>10</v>
      </c>
      <c r="F385" s="326">
        <f t="shared" si="5"/>
        <v>0</v>
      </c>
      <c r="G385" s="327"/>
      <c r="H385" s="327"/>
    </row>
    <row r="386" spans="1:8" ht="20.100000000000001" customHeight="1" x14ac:dyDescent="0.15">
      <c r="A386" s="394"/>
      <c r="B386" s="395"/>
      <c r="C386" s="351" t="s">
        <v>55</v>
      </c>
      <c r="D386" s="350"/>
      <c r="E386" s="77" t="s">
        <v>32</v>
      </c>
      <c r="F386" s="326">
        <f t="shared" si="5"/>
        <v>0</v>
      </c>
      <c r="G386" s="327"/>
      <c r="H386" s="327"/>
    </row>
    <row r="387" spans="1:8" ht="20.100000000000001" customHeight="1" x14ac:dyDescent="0.15">
      <c r="A387" s="394"/>
      <c r="B387" s="395"/>
      <c r="C387" s="351"/>
      <c r="D387" s="350"/>
      <c r="E387" s="77" t="s">
        <v>1</v>
      </c>
      <c r="F387" s="326">
        <f t="shared" si="5"/>
        <v>0</v>
      </c>
      <c r="G387" s="327"/>
      <c r="H387" s="327"/>
    </row>
    <row r="388" spans="1:8" ht="20.100000000000001" customHeight="1" x14ac:dyDescent="0.15">
      <c r="A388" s="394"/>
      <c r="B388" s="395"/>
      <c r="C388" s="351"/>
      <c r="D388" s="350"/>
      <c r="E388" s="77" t="s">
        <v>30</v>
      </c>
      <c r="F388" s="326">
        <f t="shared" si="5"/>
        <v>0</v>
      </c>
      <c r="G388" s="327"/>
      <c r="H388" s="327"/>
    </row>
    <row r="389" spans="1:8" ht="20.100000000000001" customHeight="1" x14ac:dyDescent="0.15">
      <c r="A389" s="394"/>
      <c r="B389" s="395"/>
      <c r="C389" s="351"/>
      <c r="D389" s="350"/>
      <c r="E389" s="77" t="s">
        <v>34</v>
      </c>
      <c r="F389" s="326">
        <f t="shared" si="5"/>
        <v>0</v>
      </c>
      <c r="G389" s="327"/>
      <c r="H389" s="327"/>
    </row>
    <row r="390" spans="1:8" ht="20.100000000000001" customHeight="1" x14ac:dyDescent="0.15">
      <c r="A390" s="394"/>
      <c r="B390" s="395"/>
      <c r="C390" s="351"/>
      <c r="D390" s="350"/>
      <c r="E390" s="77" t="s">
        <v>21</v>
      </c>
      <c r="F390" s="326">
        <f t="shared" si="5"/>
        <v>0</v>
      </c>
      <c r="G390" s="327"/>
      <c r="H390" s="327"/>
    </row>
    <row r="391" spans="1:8" ht="20.100000000000001" customHeight="1" x14ac:dyDescent="0.15">
      <c r="A391" s="394"/>
      <c r="B391" s="395"/>
      <c r="C391" s="328" t="s">
        <v>117</v>
      </c>
      <c r="D391" s="329"/>
      <c r="E391" s="77" t="s">
        <v>9</v>
      </c>
      <c r="F391" s="326">
        <f t="shared" si="5"/>
        <v>0</v>
      </c>
      <c r="G391" s="327"/>
      <c r="H391" s="327"/>
    </row>
    <row r="392" spans="1:8" ht="20.100000000000001" customHeight="1" thickBot="1" x14ac:dyDescent="0.2">
      <c r="A392" s="396"/>
      <c r="B392" s="397"/>
      <c r="C392" s="349" t="s">
        <v>151</v>
      </c>
      <c r="D392" s="349"/>
      <c r="E392" s="350"/>
      <c r="F392" s="353">
        <f>SUM(F375:H391)</f>
        <v>0</v>
      </c>
      <c r="G392" s="354"/>
      <c r="H392" s="354"/>
    </row>
    <row r="393" spans="1:8" ht="20.100000000000001" customHeight="1" thickTop="1" x14ac:dyDescent="0.15">
      <c r="A393" s="357" t="s">
        <v>152</v>
      </c>
      <c r="B393" s="357"/>
      <c r="C393" s="358"/>
      <c r="D393" s="358"/>
      <c r="E393" s="358"/>
      <c r="F393" s="359">
        <f>SUM(F372,F392)</f>
        <v>0</v>
      </c>
      <c r="G393" s="360"/>
      <c r="H393" s="360"/>
    </row>
  </sheetData>
  <sheetProtection algorithmName="SHA-512" hashValue="joyZtpheXq4TYE4H3hGCmpwS6fLamdoPjYDnm175HmjYw7lhL3KtqpziuZyay6E/S818VKWCyx5ZMm5x0LUwmA==" saltValue="Lyf3F5sHXj4KwvJGeiwg6g==" spinCount="100000" sheet="1" formatRows="0"/>
  <mergeCells count="41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 ref="A16:B16"/>
    <mergeCell ref="A17:B17"/>
    <mergeCell ref="A18:B18"/>
    <mergeCell ref="A19:B19"/>
    <mergeCell ref="A20:B20"/>
    <mergeCell ref="A27:B27"/>
    <mergeCell ref="A28:B28"/>
    <mergeCell ref="A29:B29"/>
    <mergeCell ref="A21:B21"/>
    <mergeCell ref="A22:B22"/>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66:B66"/>
    <mergeCell ref="A67:B67"/>
    <mergeCell ref="A68:B68"/>
    <mergeCell ref="A57:B57"/>
    <mergeCell ref="A58:B58"/>
    <mergeCell ref="A59:B59"/>
    <mergeCell ref="A60:B60"/>
    <mergeCell ref="A61:B61"/>
    <mergeCell ref="A62:B62"/>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46:B246"/>
    <mergeCell ref="A247:B247"/>
    <mergeCell ref="A248:B248"/>
    <mergeCell ref="A237:B237"/>
    <mergeCell ref="A238:B238"/>
    <mergeCell ref="A239:B239"/>
    <mergeCell ref="A240:B240"/>
    <mergeCell ref="A241:B241"/>
    <mergeCell ref="A242:B242"/>
    <mergeCell ref="A249:B249"/>
    <mergeCell ref="A250:B250"/>
    <mergeCell ref="A251:B251"/>
    <mergeCell ref="A252:B252"/>
    <mergeCell ref="A253:B253"/>
    <mergeCell ref="A254:B254"/>
    <mergeCell ref="A255:B255"/>
    <mergeCell ref="A256:B256"/>
    <mergeCell ref="A257:B257"/>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85:B285"/>
    <mergeCell ref="A286:B286"/>
    <mergeCell ref="A287:B287"/>
    <mergeCell ref="A288:B288"/>
    <mergeCell ref="A289:B289"/>
    <mergeCell ref="A290:B290"/>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F392:H392"/>
    <mergeCell ref="F360:H360"/>
    <mergeCell ref="F361:H361"/>
    <mergeCell ref="F362:H362"/>
    <mergeCell ref="C363:D365"/>
    <mergeCell ref="F363:H363"/>
    <mergeCell ref="F364:H364"/>
    <mergeCell ref="F365:H365"/>
    <mergeCell ref="F377:H377"/>
    <mergeCell ref="C378:D382"/>
    <mergeCell ref="C371:D371"/>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s>
  <phoneticPr fontId="7"/>
  <conditionalFormatting sqref="G10:G352">
    <cfRule type="expression" dxfId="4" priority="200">
      <formula>INDIRECT(ADDRESS(ROW(),COLUMN()))=TRUNC(INDIRECT(ADDRESS(ROW(),COLUMN())))</formula>
    </cfRule>
  </conditionalFormatting>
  <conditionalFormatting sqref="I10:I352">
    <cfRule type="expression" dxfId="3" priority="199">
      <formula>INDIRECT(ADDRESS(ROW(),COLUMN()))=TRUNC(INDIRECT(ADDRESS(ROW(),COLUMN())))</formula>
    </cfRule>
  </conditionalFormatting>
  <conditionalFormatting sqref="L10:L352">
    <cfRule type="expression" dxfId="2" priority="226">
      <formula>INDIRECT(ADDRESS(ROW(),COLUMN()))=TRUNC(INDIRECT(ADDRESS(ROW(),COLUMN())))</formula>
    </cfRule>
  </conditionalFormatting>
  <conditionalFormatting sqref="M6:Q7">
    <cfRule type="cellIs" dxfId="1" priority="1" operator="equal">
      <formula>"「費目：その他」で補助対象外に仕分けされていないものがある"</formula>
    </cfRule>
  </conditionalFormatting>
  <conditionalFormatting sqref="O10:O352">
    <cfRule type="expression" dxfId="0" priority="240">
      <formula>INDIRECT(ADDRESS(ROW(),COLUMN()))=TRUNC(INDIRECT(ADDRESS(ROW(),COLUMN())))</formula>
    </cfRule>
  </conditionalFormatting>
  <dataValidations count="8">
    <dataValidation imeMode="off" allowBlank="1" showInputMessage="1" showErrorMessage="1" sqref="I10:I352 Q10:Q351 G352 O10:O352 L10:L352 F355:H393"/>
    <dataValidation imeMode="on" allowBlank="1" showInputMessage="1" showErrorMessage="1" sqref="M352 J352"/>
    <dataValidation type="list" allowBlank="1" showInputMessage="1" showErrorMessage="1" sqref="D352">
      <formula1>INDIRECT(C352)</formula1>
    </dataValidation>
    <dataValidation type="list" allowBlank="1" showInputMessage="1" showErrorMessage="1" sqref="R10:R351">
      <formula1>"○"</formula1>
    </dataValidation>
    <dataValidation imeMode="disabled" allowBlank="1" showInputMessage="1" showErrorMessage="1" sqref="C7:K7 A10:A351 C3:C4"/>
    <dataValidation imeMode="hiragana" allowBlank="1" showInputMessage="1" showErrorMessage="1" sqref="E10:E351 J10:J351 M10:M351"/>
    <dataValidation type="list" imeMode="hiragana" allowBlank="1" showInputMessage="1" showErrorMessage="1" sqref="D10:D351">
      <formula1>INDIRECT(C10)</formula1>
    </dataValidation>
    <dataValidation type="list" allowBlank="1" showInputMessage="1" showErrorMessage="1" sqref="C10:C351">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2:Q14"/>
  <sheetViews>
    <sheetView zoomScaleNormal="100" workbookViewId="0">
      <selection activeCell="I11" sqref="I11"/>
    </sheetView>
  </sheetViews>
  <sheetFormatPr defaultColWidth="9" defaultRowHeight="23.25" customHeight="1" x14ac:dyDescent="0.15"/>
  <cols>
    <col min="1" max="2" width="3.25" style="20" customWidth="1"/>
    <col min="3" max="7" width="17.125" style="20" customWidth="1"/>
    <col min="8" max="8" width="3.25" style="20" customWidth="1"/>
    <col min="9" max="9" width="17.125" style="20" customWidth="1"/>
    <col min="10" max="10" width="3.25" style="20" customWidth="1"/>
    <col min="11" max="11" width="17.125" style="20" customWidth="1"/>
    <col min="12" max="12" width="3.125" style="20" customWidth="1"/>
    <col min="13" max="17" width="17.125" style="20" customWidth="1"/>
    <col min="18" max="16384" width="9" style="20"/>
  </cols>
  <sheetData>
    <row r="2" spans="1:17" ht="23.25" customHeight="1" x14ac:dyDescent="0.15">
      <c r="C2" s="43" t="s">
        <v>53</v>
      </c>
      <c r="D2" s="43" t="s">
        <v>56</v>
      </c>
      <c r="E2" s="43" t="s">
        <v>221</v>
      </c>
      <c r="F2" s="43" t="s">
        <v>55</v>
      </c>
      <c r="G2" s="43" t="s">
        <v>156</v>
      </c>
      <c r="I2" s="44" t="s">
        <v>142</v>
      </c>
      <c r="K2" s="45" t="s">
        <v>147</v>
      </c>
      <c r="M2" s="43" t="s">
        <v>53</v>
      </c>
      <c r="N2" s="43" t="s">
        <v>56</v>
      </c>
      <c r="O2" s="43" t="s">
        <v>220</v>
      </c>
      <c r="P2" s="43" t="s">
        <v>55</v>
      </c>
      <c r="Q2" s="43" t="s">
        <v>117</v>
      </c>
    </row>
    <row r="3" spans="1:17" ht="23.25" customHeight="1" x14ac:dyDescent="0.15">
      <c r="C3" s="24" t="s">
        <v>27</v>
      </c>
      <c r="D3" s="24" t="s">
        <v>2</v>
      </c>
      <c r="E3" s="27" t="s">
        <v>223</v>
      </c>
      <c r="F3" s="24" t="s">
        <v>32</v>
      </c>
      <c r="G3" s="171" t="s">
        <v>117</v>
      </c>
      <c r="I3" s="30" t="s">
        <v>17</v>
      </c>
      <c r="K3" s="39" t="s">
        <v>170</v>
      </c>
      <c r="M3" s="24" t="s">
        <v>27</v>
      </c>
      <c r="N3" s="24" t="s">
        <v>2</v>
      </c>
      <c r="O3" s="27" t="s">
        <v>222</v>
      </c>
      <c r="P3" s="24" t="s">
        <v>32</v>
      </c>
      <c r="Q3" s="172" t="s">
        <v>117</v>
      </c>
    </row>
    <row r="4" spans="1:17" ht="23.25" customHeight="1" x14ac:dyDescent="0.15">
      <c r="A4" s="21"/>
      <c r="C4" s="25" t="s">
        <v>28</v>
      </c>
      <c r="D4" s="25" t="s">
        <v>29</v>
      </c>
      <c r="E4" s="28" t="s">
        <v>33</v>
      </c>
      <c r="F4" s="25" t="s">
        <v>1</v>
      </c>
      <c r="G4" s="58" t="s">
        <v>174</v>
      </c>
      <c r="I4" s="31" t="s">
        <v>18</v>
      </c>
      <c r="K4" s="33" t="s">
        <v>171</v>
      </c>
      <c r="M4" s="25" t="s">
        <v>28</v>
      </c>
      <c r="N4" s="25" t="s">
        <v>29</v>
      </c>
      <c r="O4" s="28" t="s">
        <v>33</v>
      </c>
      <c r="P4" s="25" t="s">
        <v>1</v>
      </c>
      <c r="Q4" s="23"/>
    </row>
    <row r="5" spans="1:17" ht="23.25" customHeight="1" x14ac:dyDescent="0.15">
      <c r="A5" s="21"/>
      <c r="C5" s="26" t="s">
        <v>4</v>
      </c>
      <c r="D5" s="25" t="s">
        <v>3</v>
      </c>
      <c r="E5" s="29" t="s">
        <v>10</v>
      </c>
      <c r="F5" s="25" t="s">
        <v>30</v>
      </c>
      <c r="G5" s="23"/>
      <c r="I5" s="31" t="s">
        <v>20</v>
      </c>
      <c r="M5" s="26" t="s">
        <v>4</v>
      </c>
      <c r="N5" s="25" t="s">
        <v>3</v>
      </c>
      <c r="O5" s="29" t="s">
        <v>10</v>
      </c>
      <c r="P5" s="25" t="s">
        <v>30</v>
      </c>
      <c r="Q5" s="23"/>
    </row>
    <row r="6" spans="1:17" ht="23.25" customHeight="1" x14ac:dyDescent="0.15">
      <c r="A6" s="21"/>
      <c r="C6" s="23"/>
      <c r="D6" s="25" t="s">
        <v>31</v>
      </c>
      <c r="E6" s="23"/>
      <c r="F6" s="25" t="s">
        <v>34</v>
      </c>
      <c r="G6" s="23"/>
      <c r="I6" s="32" t="s">
        <v>86</v>
      </c>
      <c r="M6" s="23"/>
      <c r="N6" s="25" t="s">
        <v>31</v>
      </c>
      <c r="O6" s="23"/>
      <c r="P6" s="25" t="s">
        <v>34</v>
      </c>
    </row>
    <row r="7" spans="1:17" ht="23.25" customHeight="1" x14ac:dyDescent="0.15">
      <c r="A7" s="21"/>
      <c r="C7" s="23"/>
      <c r="D7" s="26" t="s">
        <v>26</v>
      </c>
      <c r="E7" s="23"/>
      <c r="F7" s="26" t="s">
        <v>21</v>
      </c>
      <c r="I7" s="32" t="s">
        <v>87</v>
      </c>
      <c r="M7" s="23"/>
      <c r="N7" s="26" t="s">
        <v>26</v>
      </c>
      <c r="O7" s="23"/>
      <c r="P7" s="26" t="s">
        <v>21</v>
      </c>
    </row>
    <row r="8" spans="1:17" ht="23.25" customHeight="1" x14ac:dyDescent="0.15">
      <c r="A8" s="21"/>
      <c r="I8" s="32" t="s">
        <v>88</v>
      </c>
    </row>
    <row r="9" spans="1:17" ht="23.25" customHeight="1" x14ac:dyDescent="0.15">
      <c r="I9" s="33" t="s">
        <v>121</v>
      </c>
    </row>
    <row r="10" spans="1:17" ht="23.25" customHeight="1" x14ac:dyDescent="0.15">
      <c r="K10" s="20" t="s">
        <v>180</v>
      </c>
    </row>
    <row r="14" spans="1:17" ht="23.25" customHeight="1" x14ac:dyDescent="0.15">
      <c r="K14" s="20" t="s">
        <v>181</v>
      </c>
    </row>
  </sheetData>
  <sheetProtection autoFilter="0"/>
  <phoneticPr fontId="7"/>
  <pageMargins left="0.70866141732283472" right="0.70866141732283472" top="0.74803149606299213" bottom="0.74803149606299213" header="0.31496062992125984" footer="0.31496062992125984"/>
  <pageSetup paperSize="8" scale="59"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38</vt:i4>
      </vt:variant>
    </vt:vector>
  </HeadingPairs>
  <TitlesOfParts>
    <vt:vector size="63" baseType="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人件費・旅費・報償費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藤井奈南</dc:creator>
  <cp:lastModifiedBy>PC059</cp:lastModifiedBy>
  <cp:lastPrinted>2025-04-22T02:06:46Z</cp:lastPrinted>
  <dcterms:created xsi:type="dcterms:W3CDTF">2018-04-26T11:11:26Z</dcterms:created>
  <dcterms:modified xsi:type="dcterms:W3CDTF">2025-04-24T00:45:10Z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2022-02-02T06:25:19Z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5aa47042-2587-470f-9735-8813f057bcd2</vt:lpwstr>
  </property>
  <property fmtid="{D5CDD505-2E9C-101B-9397-08002B2CF9AE}" pid="8" name="MSIP_Label_d899a617-f30e-4fb8-b81c-fb6d0b94ac5b_ContentBits">
    <vt:lpwstr>0</vt:lpwstr>
  </property>
</Properties>
</file>